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15" windowHeight="8025" tabRatio="767"/>
  </bookViews>
  <sheets>
    <sheet name="Summ" sheetId="27" r:id="rId1"/>
    <sheet name="+virusesbacteriaprotozoa" sheetId="2" r:id="rId2"/>
    <sheet name="+algae" sheetId="8" r:id="rId3"/>
    <sheet name="+moss" sheetId="7" r:id="rId4"/>
    <sheet name="+vascular plants" sheetId="3" r:id="rId5"/>
    <sheet name="+lichen" sheetId="6" r:id="rId6"/>
    <sheet name="+fungi" sheetId="5" r:id="rId7"/>
    <sheet name="+Parazoa-Radiata" sheetId="29" r:id="rId8"/>
    <sheet name="+non-mollusk Lophotroch worms" sheetId="11" r:id="rId9"/>
    <sheet name="+mollusks" sheetId="12" r:id="rId10"/>
    <sheet name="+Platyzoa" sheetId="31" r:id="rId11"/>
    <sheet name="+non-arthro Ecdysozoa" sheetId="30" r:id="rId12"/>
    <sheet name="+Echinoderms" sheetId="32" r:id="rId13"/>
    <sheet name="+spiderskin" sheetId="19" r:id="rId14"/>
    <sheet name="+crustackin" sheetId="18" r:id="rId15"/>
    <sheet name="+EPMT" sheetId="10" r:id="rId16"/>
    <sheet name="+odes" sheetId="9" r:id="rId17"/>
    <sheet name="+coleopt" sheetId="17" r:id="rId18"/>
    <sheet name="+diptera" sheetId="16" r:id="rId19"/>
    <sheet name="+orthop" sheetId="15" r:id="rId20"/>
    <sheet name="+hemip-homop" sheetId="14" r:id="rId21"/>
    <sheet name="+miscinsects" sheetId="26" r:id="rId22"/>
    <sheet name="+butterfly" sheetId="13" r:id="rId23"/>
    <sheet name="+moths" sheetId="21" r:id="rId24"/>
    <sheet name="+hymenop" sheetId="20" r:id="rId25"/>
    <sheet name="+Primitive Chords" sheetId="33" r:id="rId26"/>
    <sheet name="+herps" sheetId="23" r:id="rId27"/>
    <sheet name="+fish" sheetId="28" r:id="rId28"/>
    <sheet name="+birds" sheetId="24" r:id="rId29"/>
    <sheet name="+mammals" sheetId="25" r:id="rId30"/>
  </sheets>
  <definedNames>
    <definedName name="Lepidostomatidae" localSheetId="15">'+EPMT'!#REF!</definedName>
    <definedName name="Limnephilidae" localSheetId="15">'+EPMT'!#REF!</definedName>
    <definedName name="_xlnm.Print_Area" localSheetId="2">'+algae'!$A$1:$L$66</definedName>
    <definedName name="_xlnm.Print_Area" localSheetId="28">'+birds'!$A$1:$L$143</definedName>
    <definedName name="_xlnm.Print_Area" localSheetId="22">'+butterfly'!$A$1:$L$28</definedName>
    <definedName name="_xlnm.Print_Area" localSheetId="17">'+coleopt'!$A$1:$L$152</definedName>
    <definedName name="_xlnm.Print_Area" localSheetId="14">'+crustackin'!$A$1:$M$83</definedName>
    <definedName name="_xlnm.Print_Area" localSheetId="18">'+diptera'!$A$1:$M$47</definedName>
    <definedName name="_xlnm.Print_Area" localSheetId="12">'+Echinoderms'!$A$1:$J$25</definedName>
    <definedName name="_xlnm.Print_Area" localSheetId="15">'+EPMT'!$A$1:$L$29</definedName>
    <definedName name="_xlnm.Print_Area" localSheetId="27">'+fish'!$A$1:$L$40</definedName>
    <definedName name="_xlnm.Print_Area" localSheetId="6">'+fungi'!$A$1:$M$80</definedName>
    <definedName name="_xlnm.Print_Area" localSheetId="20">'+hemip-homop'!$A$1:$L$18</definedName>
    <definedName name="_xlnm.Print_Area" localSheetId="26">'+herps'!$A$1:$L$27</definedName>
    <definedName name="_xlnm.Print_Area" localSheetId="24">'+hymenop'!$A$1:$L$34</definedName>
    <definedName name="_xlnm.Print_Area" localSheetId="5">'+lichen'!$A$1:$L$62</definedName>
    <definedName name="_xlnm.Print_Area" localSheetId="29">'+mammals'!$A$1:$L$35</definedName>
    <definedName name="_xlnm.Print_Area" localSheetId="21">'+miscinsects'!$A$1:$L$46</definedName>
    <definedName name="_xlnm.Print_Area" localSheetId="9">'+mollusks'!$A$1:$L$59</definedName>
    <definedName name="_xlnm.Print_Area" localSheetId="3">'+moss'!$A$1:$N$59</definedName>
    <definedName name="_xlnm.Print_Area" localSheetId="23">'+moths'!$A$1:$L$158</definedName>
    <definedName name="_xlnm.Print_Area" localSheetId="11">'+non-arthro Ecdysozoa'!$A$1:$L$26</definedName>
    <definedName name="_xlnm.Print_Area" localSheetId="8">'+non-mollusk Lophotroch worms'!$A$1:$M$57</definedName>
    <definedName name="_xlnm.Print_Area" localSheetId="16">'+odes'!$A$1:$L$16</definedName>
    <definedName name="_xlnm.Print_Area" localSheetId="19">'+orthop'!$A$1:$L$7</definedName>
    <definedName name="_xlnm.Print_Area" localSheetId="7">'+Parazoa-Radiata'!$A$1:$L$35</definedName>
    <definedName name="_xlnm.Print_Area" localSheetId="10">'+Platyzoa'!$A$1:$M$30</definedName>
    <definedName name="_xlnm.Print_Area" localSheetId="25">'+Primitive Chords'!$A$1:$L$15</definedName>
    <definedName name="_xlnm.Print_Area" localSheetId="13">'+spiderskin'!$A$1:$N$98</definedName>
    <definedName name="_xlnm.Print_Area" localSheetId="4">'+vascular plants'!$A$1:$L$342</definedName>
    <definedName name="_xlnm.Print_Area" localSheetId="1">'+virusesbacteriaprotozoa'!$A$1:$M$53</definedName>
    <definedName name="_xlnm.Print_Area" localSheetId="0">Summ!$A$1:$B$51</definedName>
    <definedName name="Uenoidae" localSheetId="15">'+EPMT'!#REF!</definedName>
    <definedName name="Z_D609EAF7_A415_425E_A4C8_56971D528898_.wvu.PrintArea" localSheetId="2" hidden="1">'+algae'!$A$1:$L$66</definedName>
    <definedName name="Z_D609EAF7_A415_425E_A4C8_56971D528898_.wvu.PrintArea" localSheetId="28" hidden="1">'+birds'!$A$1:$L$143</definedName>
    <definedName name="Z_D609EAF7_A415_425E_A4C8_56971D528898_.wvu.PrintArea" localSheetId="22" hidden="1">'+butterfly'!$A$1:$L$28</definedName>
    <definedName name="Z_D609EAF7_A415_425E_A4C8_56971D528898_.wvu.PrintArea" localSheetId="17" hidden="1">'+coleopt'!$A$1:$L$152</definedName>
    <definedName name="Z_D609EAF7_A415_425E_A4C8_56971D528898_.wvu.PrintArea" localSheetId="14" hidden="1">'+crustackin'!$A$1:$M$83</definedName>
    <definedName name="Z_D609EAF7_A415_425E_A4C8_56971D528898_.wvu.PrintArea" localSheetId="18" hidden="1">'+diptera'!$A$1:$M$47</definedName>
    <definedName name="Z_D609EAF7_A415_425E_A4C8_56971D528898_.wvu.PrintArea" localSheetId="12" hidden="1">'+Echinoderms'!$A$1:$J$25</definedName>
    <definedName name="Z_D609EAF7_A415_425E_A4C8_56971D528898_.wvu.PrintArea" localSheetId="15" hidden="1">'+EPMT'!$A$1:$L$29</definedName>
    <definedName name="Z_D609EAF7_A415_425E_A4C8_56971D528898_.wvu.PrintArea" localSheetId="27" hidden="1">'+fish'!$A$1:$L$40</definedName>
    <definedName name="Z_D609EAF7_A415_425E_A4C8_56971D528898_.wvu.PrintArea" localSheetId="6" hidden="1">'+fungi'!$A$1:$M$80</definedName>
    <definedName name="Z_D609EAF7_A415_425E_A4C8_56971D528898_.wvu.PrintArea" localSheetId="20" hidden="1">'+hemip-homop'!$A$1:$L$18</definedName>
    <definedName name="Z_D609EAF7_A415_425E_A4C8_56971D528898_.wvu.PrintArea" localSheetId="26" hidden="1">'+herps'!$A$1:$L$27</definedName>
    <definedName name="Z_D609EAF7_A415_425E_A4C8_56971D528898_.wvu.PrintArea" localSheetId="24" hidden="1">'+hymenop'!$A$1:$L$34</definedName>
    <definedName name="Z_D609EAF7_A415_425E_A4C8_56971D528898_.wvu.PrintArea" localSheetId="5" hidden="1">'+lichen'!$A$1:$L$62</definedName>
    <definedName name="Z_D609EAF7_A415_425E_A4C8_56971D528898_.wvu.PrintArea" localSheetId="29" hidden="1">'+mammals'!$A$1:$L$35</definedName>
    <definedName name="Z_D609EAF7_A415_425E_A4C8_56971D528898_.wvu.PrintArea" localSheetId="21" hidden="1">'+miscinsects'!$A$1:$L$46</definedName>
    <definedName name="Z_D609EAF7_A415_425E_A4C8_56971D528898_.wvu.PrintArea" localSheetId="9" hidden="1">'+mollusks'!$A$1:$L$59</definedName>
    <definedName name="Z_D609EAF7_A415_425E_A4C8_56971D528898_.wvu.PrintArea" localSheetId="3" hidden="1">'+moss'!$A$1:$N$59</definedName>
    <definedName name="Z_D609EAF7_A415_425E_A4C8_56971D528898_.wvu.PrintArea" localSheetId="23" hidden="1">'+moths'!$A$1:$L$158</definedName>
    <definedName name="Z_D609EAF7_A415_425E_A4C8_56971D528898_.wvu.PrintArea" localSheetId="11" hidden="1">'+non-arthro Ecdysozoa'!$A$1:$L$26</definedName>
    <definedName name="Z_D609EAF7_A415_425E_A4C8_56971D528898_.wvu.PrintArea" localSheetId="8" hidden="1">'+non-mollusk Lophotroch worms'!$A$1:$M$57</definedName>
    <definedName name="Z_D609EAF7_A415_425E_A4C8_56971D528898_.wvu.PrintArea" localSheetId="16" hidden="1">'+odes'!$A$1:$L$16</definedName>
    <definedName name="Z_D609EAF7_A415_425E_A4C8_56971D528898_.wvu.PrintArea" localSheetId="19" hidden="1">'+orthop'!$A$1:$L$7</definedName>
    <definedName name="Z_D609EAF7_A415_425E_A4C8_56971D528898_.wvu.PrintArea" localSheetId="7" hidden="1">'+Parazoa-Radiata'!$A$1:$L$35</definedName>
    <definedName name="Z_D609EAF7_A415_425E_A4C8_56971D528898_.wvu.PrintArea" localSheetId="10" hidden="1">'+Platyzoa'!$A$1:$M$30</definedName>
    <definedName name="Z_D609EAF7_A415_425E_A4C8_56971D528898_.wvu.PrintArea" localSheetId="25" hidden="1">'+Primitive Chords'!$A$1:$L$15</definedName>
    <definedName name="Z_D609EAF7_A415_425E_A4C8_56971D528898_.wvu.PrintArea" localSheetId="13" hidden="1">'+spiderskin'!$A$1:$N$98</definedName>
    <definedName name="Z_D609EAF7_A415_425E_A4C8_56971D528898_.wvu.PrintArea" localSheetId="4" hidden="1">'+vascular plants'!$A$1:$L$342</definedName>
    <definedName name="Z_D609EAF7_A415_425E_A4C8_56971D528898_.wvu.PrintArea" localSheetId="1" hidden="1">'+virusesbacteriaprotozoa'!$A$1:$M$53</definedName>
    <definedName name="Z_D609EAF7_A415_425E_A4C8_56971D528898_.wvu.PrintArea" localSheetId="0" hidden="1">Summ!$A$1:$B$51</definedName>
  </definedNames>
  <calcPr calcId="125725"/>
  <customWorkbookViews>
    <customWorkbookView name="ExDir - Personal View" guid="{D609EAF7-A415-425E-A4C8-56971D528898}" mergeInterval="0" personalView="1" maximized="1" xWindow="1" yWindow="1" windowWidth="1751" windowHeight="784" tabRatio="767" activeSheetId="27"/>
  </customWorkbookViews>
</workbook>
</file>

<file path=xl/calcChain.xml><?xml version="1.0" encoding="utf-8"?>
<calcChain xmlns="http://schemas.openxmlformats.org/spreadsheetml/2006/main">
  <c r="B39" i="28"/>
  <c r="B83" i="18"/>
  <c r="B66" i="8"/>
  <c r="B158" i="21"/>
  <c r="B29" i="10"/>
  <c r="A1" s="1"/>
  <c r="B25" i="27" s="1"/>
  <c r="B47" i="16"/>
  <c r="B59" i="12" l="1"/>
  <c r="B98" i="19"/>
  <c r="A1" s="1"/>
  <c r="B15" i="9"/>
  <c r="B152" i="17"/>
  <c r="A1" s="1"/>
  <c r="A1" i="23"/>
  <c r="B12"/>
  <c r="B27"/>
  <c r="A16" s="1"/>
  <c r="B43" i="27" s="1"/>
  <c r="A1" i="28"/>
  <c r="B143" i="24"/>
  <c r="A1" s="1"/>
  <c r="A1" i="25"/>
  <c r="B35"/>
  <c r="B69" i="5" l="1"/>
  <c r="A1" s="1"/>
  <c r="B62" i="6"/>
  <c r="A1" s="1"/>
  <c r="B342" i="3"/>
  <c r="A1" s="1"/>
  <c r="A1" i="21"/>
  <c r="B32" i="20" l="1"/>
  <c r="A30" s="1"/>
  <c r="B29"/>
  <c r="B53" i="2" l="1"/>
  <c r="B18" l="1"/>
  <c r="A14" s="1"/>
  <c r="B59" i="7"/>
  <c r="A1" s="1"/>
  <c r="A1" i="9"/>
  <c r="B28" i="13" l="1"/>
  <c r="A1" s="1"/>
  <c r="A2" i="8" l="1"/>
  <c r="B26" i="30" l="1"/>
  <c r="A1" s="1"/>
  <c r="B29" i="2"/>
  <c r="A25" s="1"/>
  <c r="A30" l="1"/>
  <c r="B6" i="27" s="1"/>
  <c r="B30" i="31"/>
  <c r="A1" s="1"/>
  <c r="B12" i="2"/>
  <c r="A3" s="1"/>
  <c r="B2" i="27" s="1"/>
  <c r="B5"/>
  <c r="B4"/>
  <c r="B3"/>
  <c r="A1" i="2" l="1"/>
  <c r="B7" i="27"/>
  <c r="B15" i="33"/>
  <c r="A1" s="1"/>
  <c r="B42" i="27" s="1"/>
  <c r="B25" i="32"/>
  <c r="A1" s="1"/>
  <c r="B20" i="27" s="1"/>
  <c r="B22" i="20"/>
  <c r="A11" s="1"/>
  <c r="B9"/>
  <c r="A2" s="1"/>
  <c r="B46" i="26"/>
  <c r="A1" s="1"/>
  <c r="B18" i="14"/>
  <c r="A1" s="1"/>
  <c r="B7" i="15"/>
  <c r="A1" s="1"/>
  <c r="A1" i="16"/>
  <c r="A1" i="18"/>
  <c r="B34" i="29"/>
  <c r="A1" s="1"/>
  <c r="B57" i="11"/>
  <c r="A1" s="1"/>
  <c r="B19" i="27"/>
  <c r="B18"/>
  <c r="A1" i="12" l="1"/>
  <c r="B27" i="27" l="1"/>
  <c r="B47"/>
  <c r="B44"/>
  <c r="B9"/>
  <c r="B10"/>
  <c r="B12"/>
  <c r="B13"/>
  <c r="B15"/>
  <c r="B36"/>
  <c r="B16"/>
  <c r="B48"/>
  <c r="B23"/>
  <c r="B22"/>
  <c r="B31"/>
  <c r="B34"/>
  <c r="B30"/>
  <c r="B29"/>
  <c r="B28"/>
  <c r="B26"/>
  <c r="B17"/>
  <c r="B33"/>
  <c r="B45" l="1"/>
  <c r="B46"/>
  <c r="B21"/>
  <c r="B24"/>
  <c r="B35"/>
  <c r="B14"/>
  <c r="B49" l="1"/>
  <c r="B8"/>
  <c r="B11" s="1"/>
  <c r="B32"/>
  <c r="A23" i="20"/>
  <c r="A10" l="1"/>
  <c r="B37" i="27" s="1"/>
  <c r="B38" s="1"/>
  <c r="B39" s="1"/>
  <c r="A34" i="20"/>
  <c r="B40" i="27" l="1"/>
  <c r="B41" s="1"/>
  <c r="B50" s="1"/>
</calcChain>
</file>

<file path=xl/sharedStrings.xml><?xml version="1.0" encoding="utf-8"?>
<sst xmlns="http://schemas.openxmlformats.org/spreadsheetml/2006/main" count="7344" uniqueCount="4277">
  <si>
    <t>Mecoptera</t>
  </si>
  <si>
    <t>blattidae</t>
  </si>
  <si>
    <t>Megaloptera</t>
  </si>
  <si>
    <t>wasps</t>
  </si>
  <si>
    <t>viruses</t>
  </si>
  <si>
    <t>bacteria</t>
  </si>
  <si>
    <t>vascular plants</t>
  </si>
  <si>
    <t>algae</t>
  </si>
  <si>
    <t>mosses</t>
  </si>
  <si>
    <t>all plants</t>
  </si>
  <si>
    <t>lichens</t>
  </si>
  <si>
    <t>fungi</t>
  </si>
  <si>
    <t>all mycota</t>
  </si>
  <si>
    <t xml:space="preserve">EPMT (ephemerop, plecop, megalop, trichop)  </t>
  </si>
  <si>
    <t>butterflies</t>
  </si>
  <si>
    <t>moths</t>
  </si>
  <si>
    <t>all leps</t>
  </si>
  <si>
    <t>ants</t>
  </si>
  <si>
    <t>bees and wasps</t>
  </si>
  <si>
    <t>all hymenoptera</t>
  </si>
  <si>
    <t>other misc. orders</t>
  </si>
  <si>
    <t>all insects</t>
  </si>
  <si>
    <t>spiders and kin</t>
  </si>
  <si>
    <t>crustaceans and kin</t>
  </si>
  <si>
    <t>all arthropods</t>
  </si>
  <si>
    <t>all invertebrates</t>
  </si>
  <si>
    <t>reptiles</t>
  </si>
  <si>
    <t>amphibians</t>
  </si>
  <si>
    <t>fish</t>
  </si>
  <si>
    <t>birds</t>
  </si>
  <si>
    <t>mammals</t>
  </si>
  <si>
    <t>all vertebrates</t>
  </si>
  <si>
    <t>TOTAL species</t>
  </si>
  <si>
    <t>participants</t>
  </si>
  <si>
    <t>all monos</t>
  </si>
  <si>
    <t>bees</t>
  </si>
  <si>
    <t>dermaptera</t>
  </si>
  <si>
    <t>amphibs</t>
  </si>
  <si>
    <t>isoptera</t>
  </si>
  <si>
    <t>Genus</t>
  </si>
  <si>
    <t>Species</t>
  </si>
  <si>
    <t>epithet</t>
  </si>
  <si>
    <t>observer</t>
  </si>
  <si>
    <t>notes</t>
  </si>
  <si>
    <t>annelidae</t>
  </si>
  <si>
    <t>Plecoptera (Stoneflies)</t>
  </si>
  <si>
    <t>Trichoptera (Caddisflies)</t>
  </si>
  <si>
    <t>Ephemeroptera (mayflies)</t>
  </si>
  <si>
    <t>neuroptera</t>
  </si>
  <si>
    <t>Mantidae</t>
  </si>
  <si>
    <t>bees &amp; wasps</t>
  </si>
  <si>
    <t>genus</t>
  </si>
  <si>
    <t>species</t>
  </si>
  <si>
    <t>SALT</t>
  </si>
  <si>
    <t>FRESH</t>
  </si>
  <si>
    <t>Gastropoda</t>
  </si>
  <si>
    <t>Cephalopoda</t>
  </si>
  <si>
    <t>Bivalvia</t>
  </si>
  <si>
    <t>Scaphopoda</t>
  </si>
  <si>
    <t>Polyplacophora</t>
  </si>
  <si>
    <t>alderflies, dobsonflies, fishflies</t>
  </si>
  <si>
    <t>Branchiopoda (fairy shrips, daphnia, triops, etc)</t>
  </si>
  <si>
    <t>Cephalocaria (horseshoe shrimp)</t>
  </si>
  <si>
    <t>Ostracoda</t>
  </si>
  <si>
    <t>crabs</t>
  </si>
  <si>
    <t>all the other Malacos...</t>
  </si>
  <si>
    <t>Malacostraca (mantis shp, brine shp, amphipods, isopods, crabs)</t>
  </si>
  <si>
    <t>collembola</t>
  </si>
  <si>
    <t>fairy shrimp</t>
  </si>
  <si>
    <t>Anostraca</t>
  </si>
  <si>
    <t xml:space="preserve">Higher </t>
  </si>
  <si>
    <t>Hirudinea</t>
  </si>
  <si>
    <t>Oligochaeta</t>
  </si>
  <si>
    <t>Polychaeta</t>
  </si>
  <si>
    <t>higher</t>
  </si>
  <si>
    <t>Xiphosura</t>
  </si>
  <si>
    <t>Maxillopoda (barnacles, fish lice, copopods, etc.)</t>
  </si>
  <si>
    <t>Cladocera</t>
  </si>
  <si>
    <t>Tipulidae</t>
  </si>
  <si>
    <t>Culicidae</t>
  </si>
  <si>
    <t>Acari</t>
  </si>
  <si>
    <t>Ixodida</t>
  </si>
  <si>
    <t>Mesotigmata</t>
  </si>
  <si>
    <t>Trombidiformes</t>
  </si>
  <si>
    <t>Sarcoptiformes</t>
  </si>
  <si>
    <t>americanus</t>
  </si>
  <si>
    <t>Radiata</t>
  </si>
  <si>
    <t>Parazoa</t>
  </si>
  <si>
    <t>Porifera</t>
  </si>
  <si>
    <t>Placozoa</t>
  </si>
  <si>
    <t>Ctenophora</t>
  </si>
  <si>
    <t>Cnidaria-Anthozoa</t>
  </si>
  <si>
    <t>Cnidaria-Medusozoa-Hydrozoa</t>
  </si>
  <si>
    <t>corals, sea anemones</t>
  </si>
  <si>
    <t>Cnidaria-Medusozoa-Scyphozoa</t>
  </si>
  <si>
    <t>true jellyfish</t>
  </si>
  <si>
    <t>comb jellies</t>
  </si>
  <si>
    <t>Cnidaria-Myxozoa and Polypodiozoa</t>
  </si>
  <si>
    <t>fish- and fish-egg parasites</t>
  </si>
  <si>
    <t>Echiura</t>
  </si>
  <si>
    <t>spoon worms</t>
  </si>
  <si>
    <t>marine seds.</t>
  </si>
  <si>
    <t>Kinorhyncha</t>
  </si>
  <si>
    <t>mud dragons</t>
  </si>
  <si>
    <t>Loricifera</t>
  </si>
  <si>
    <t>Loricates</t>
  </si>
  <si>
    <t>marine seds</t>
  </si>
  <si>
    <t>Priapulida</t>
  </si>
  <si>
    <t>penis worms</t>
  </si>
  <si>
    <t>Nematoda</t>
  </si>
  <si>
    <t>round worms</t>
  </si>
  <si>
    <t>everywhere</t>
  </si>
  <si>
    <t>Nematodomorpha</t>
  </si>
  <si>
    <t>horsehair worms</t>
  </si>
  <si>
    <t>Tardigrada</t>
  </si>
  <si>
    <t>waterbears</t>
  </si>
  <si>
    <t>moss and lichens</t>
  </si>
  <si>
    <t>Sipuncula</t>
  </si>
  <si>
    <t>peanut worms</t>
  </si>
  <si>
    <t>Nemertea</t>
  </si>
  <si>
    <t>ribbon- and proboscis worms</t>
  </si>
  <si>
    <t>marine seds, in mollusks</t>
  </si>
  <si>
    <t>Phoronida</t>
  </si>
  <si>
    <t>horseshoe worms</t>
  </si>
  <si>
    <t>sessile marine</t>
  </si>
  <si>
    <t>Entoprocta</t>
  </si>
  <si>
    <t>colonial marine, FW fly larvae</t>
  </si>
  <si>
    <t>Brachiopoda</t>
  </si>
  <si>
    <t>primitive marine bivalve</t>
  </si>
  <si>
    <t>Platyhelminthes</t>
  </si>
  <si>
    <t>planarians, tapeworms, flatworms, flukes, turbellarians</t>
  </si>
  <si>
    <t>Gastrotricha</t>
  </si>
  <si>
    <t>soils, FW and SW seds</t>
  </si>
  <si>
    <t>Gnathifera-Rotifera</t>
  </si>
  <si>
    <t>rotarians (just kidding, rotifers)</t>
  </si>
  <si>
    <t>Gnathifera-Acanthocephala</t>
  </si>
  <si>
    <t>parasites in vertebrates, insects</t>
  </si>
  <si>
    <t>Gnathifera-Gnathostomulida</t>
  </si>
  <si>
    <t>jaw worms</t>
  </si>
  <si>
    <t>Cycliophora</t>
  </si>
  <si>
    <t>Symbion</t>
  </si>
  <si>
    <t>lives on lobster lips</t>
  </si>
  <si>
    <t>Parazoa-Radiata</t>
  </si>
  <si>
    <t>non-mollusk Lophotroch worms</t>
  </si>
  <si>
    <t>Platyzoa</t>
  </si>
  <si>
    <t>non-arthro Ecdysozoa (inc Nematodes)</t>
  </si>
  <si>
    <t>all non-hexapod arthros</t>
  </si>
  <si>
    <t>Odonata</t>
  </si>
  <si>
    <t>Coleoptera</t>
  </si>
  <si>
    <t>Diptera</t>
  </si>
  <si>
    <t>Orthoptera</t>
  </si>
  <si>
    <t>Hemiptera-Homoptera</t>
  </si>
  <si>
    <t>reptiles and amphibs (herps)</t>
  </si>
  <si>
    <t>Thecostraca</t>
  </si>
  <si>
    <t>Copopoda</t>
  </si>
  <si>
    <t>barnacles</t>
  </si>
  <si>
    <t>Bryozoa</t>
  </si>
  <si>
    <t>colonial marine orgs</t>
  </si>
  <si>
    <t>daphnia</t>
  </si>
  <si>
    <t>Amphipods</t>
  </si>
  <si>
    <t>Isopods</t>
  </si>
  <si>
    <t>shrimp</t>
  </si>
  <si>
    <t>crayfish-lobsters</t>
  </si>
  <si>
    <t>Higher</t>
  </si>
  <si>
    <t>Asteroidea</t>
  </si>
  <si>
    <t>Ophiuroidea</t>
  </si>
  <si>
    <t>Echinoidea</t>
  </si>
  <si>
    <t>Crinoidea</t>
  </si>
  <si>
    <t>Holothuroidea</t>
  </si>
  <si>
    <t>Concentricycloidea</t>
  </si>
  <si>
    <t>Echinodermata</t>
  </si>
  <si>
    <t>Hemichordata</t>
  </si>
  <si>
    <t>acorn worms</t>
  </si>
  <si>
    <t>sea stars-starfish</t>
  </si>
  <si>
    <t>brittle stars</t>
  </si>
  <si>
    <t>sea urchins-sand dollars</t>
  </si>
  <si>
    <t>sea lilies-feather stars</t>
  </si>
  <si>
    <t>sea cucumbers</t>
  </si>
  <si>
    <t>sea daisies</t>
  </si>
  <si>
    <t>Tunicata-Urochordata</t>
  </si>
  <si>
    <t>Cephalochordata</t>
  </si>
  <si>
    <t>amphioxis</t>
  </si>
  <si>
    <t>tunicates (solitary &amp; colonial)</t>
  </si>
  <si>
    <t>sponges</t>
  </si>
  <si>
    <t>primitive chordates</t>
  </si>
  <si>
    <t>non-arthropod inverts</t>
  </si>
  <si>
    <t>all other insect orders</t>
  </si>
  <si>
    <t>protozoa</t>
  </si>
  <si>
    <t>archaea</t>
  </si>
  <si>
    <t>subviral particles</t>
  </si>
  <si>
    <t>Mollusks</t>
  </si>
  <si>
    <t>Echinoderms</t>
  </si>
  <si>
    <t>prions</t>
  </si>
  <si>
    <t>satellites</t>
  </si>
  <si>
    <t>viroids</t>
  </si>
  <si>
    <t>mad cow, scrapie, CWD</t>
  </si>
  <si>
    <t>Cestoda</t>
  </si>
  <si>
    <t>Turbellaria</t>
  </si>
  <si>
    <t>tapeworms</t>
  </si>
  <si>
    <t>Trematoda</t>
  </si>
  <si>
    <t>flukes</t>
  </si>
  <si>
    <t>Monogenea</t>
  </si>
  <si>
    <t>ectoparasitic flatworms</t>
  </si>
  <si>
    <t>planarians, turbellarians</t>
  </si>
  <si>
    <t>Chironomidae</t>
  </si>
  <si>
    <t>chitons</t>
  </si>
  <si>
    <t>squid, octopus, nautilus</t>
  </si>
  <si>
    <t>tusk shell</t>
  </si>
  <si>
    <t>earwigs</t>
  </si>
  <si>
    <t>phytoplankton</t>
  </si>
  <si>
    <t>diatom, marine</t>
  </si>
  <si>
    <t>Cryptophytceae</t>
  </si>
  <si>
    <t>Chondrichthyes</t>
  </si>
  <si>
    <t>Agnatha</t>
  </si>
  <si>
    <t>Actinopterygii</t>
  </si>
  <si>
    <t>cartilagenous fish</t>
  </si>
  <si>
    <t>ray-finned fish</t>
  </si>
  <si>
    <t>jawless fish</t>
  </si>
  <si>
    <t>macroalgae</t>
  </si>
  <si>
    <t>Araneae</t>
  </si>
  <si>
    <t>spiders</t>
  </si>
  <si>
    <t>mites</t>
  </si>
  <si>
    <t>ticks</t>
  </si>
  <si>
    <t>moss- and beetle mites</t>
  </si>
  <si>
    <t>velvet- &amp; plant mites, chiggers</t>
  </si>
  <si>
    <t>varroa, bird mites</t>
  </si>
  <si>
    <t>Opiliones</t>
  </si>
  <si>
    <t>harvestmen</t>
  </si>
  <si>
    <t>Pseudoscorpionida</t>
  </si>
  <si>
    <t>pseudoscorpions</t>
  </si>
  <si>
    <t>Myriapoda</t>
  </si>
  <si>
    <t>Chilapoda</t>
  </si>
  <si>
    <t>Diplopoda</t>
  </si>
  <si>
    <t>centipedes</t>
  </si>
  <si>
    <t>millipedes</t>
  </si>
  <si>
    <t>Thysanura</t>
  </si>
  <si>
    <t>Diplura</t>
  </si>
  <si>
    <t>2-pronged bristletail</t>
  </si>
  <si>
    <t>Oribatida</t>
  </si>
  <si>
    <t>observer(s)</t>
  </si>
  <si>
    <t>Notes</t>
  </si>
  <si>
    <t>site</t>
  </si>
  <si>
    <t>Black Swallowtail</t>
  </si>
  <si>
    <t>Eastern Tiger Swallowtail</t>
  </si>
  <si>
    <t>Spicebush Swallowtail</t>
  </si>
  <si>
    <t>Cabbage White</t>
  </si>
  <si>
    <t>Pearl Crescent</t>
  </si>
  <si>
    <t>Baltimore</t>
  </si>
  <si>
    <t>Painted Lady</t>
  </si>
  <si>
    <t>Least Skipper</t>
  </si>
  <si>
    <t>Peck's Skipper</t>
  </si>
  <si>
    <t>Tawny-edged Skipper</t>
  </si>
  <si>
    <t>Zabulon Skipper</t>
  </si>
  <si>
    <t>scorpionflies</t>
  </si>
  <si>
    <t>Psocodea</t>
  </si>
  <si>
    <t>Other flies</t>
  </si>
  <si>
    <t>incl dinoflagellates</t>
  </si>
  <si>
    <t>sp1</t>
  </si>
  <si>
    <t>moss animals, ectoprocts</t>
  </si>
  <si>
    <t>hydra, FW jellyfish, portuguese MOW, snail fur</t>
  </si>
  <si>
    <t>earthworms, tubifex worms</t>
  </si>
  <si>
    <t>Clouded Sulphur</t>
  </si>
  <si>
    <t>Question Mark</t>
  </si>
  <si>
    <t>American Lady</t>
  </si>
  <si>
    <t>Red Admiral</t>
  </si>
  <si>
    <t>Inornate Ringlet</t>
  </si>
  <si>
    <t>European Skipper</t>
  </si>
  <si>
    <t>DWG</t>
  </si>
  <si>
    <t>Canada Goose</t>
  </si>
  <si>
    <t>Mute Swan</t>
  </si>
  <si>
    <t>Mallard</t>
  </si>
  <si>
    <t>American Black Duck</t>
  </si>
  <si>
    <t>Double-crested Cormorant</t>
  </si>
  <si>
    <t>Great Blue Heron</t>
  </si>
  <si>
    <t>Great Egret</t>
  </si>
  <si>
    <t>Green Heron</t>
  </si>
  <si>
    <t>Black-crowned Night-Heron</t>
  </si>
  <si>
    <t>Glossy Ibis</t>
  </si>
  <si>
    <t>Turkey Vulture</t>
  </si>
  <si>
    <t>Red-tailed Hawk</t>
  </si>
  <si>
    <t>Killdeer</t>
  </si>
  <si>
    <t>Ring-billed Gull</t>
  </si>
  <si>
    <t>Herring Gull</t>
  </si>
  <si>
    <t>Great Black-backed Gull</t>
  </si>
  <si>
    <t>Rock Pigeon</t>
  </si>
  <si>
    <t>Mourning Dove</t>
  </si>
  <si>
    <t>Chimney Swift</t>
  </si>
  <si>
    <t>Ruby-throated Hummingbird</t>
  </si>
  <si>
    <t>Red-bellied Woodpecker</t>
  </si>
  <si>
    <t>Downy Woodpecker</t>
  </si>
  <si>
    <t>Northern Flicker</t>
  </si>
  <si>
    <t>Willow Flycatcher</t>
  </si>
  <si>
    <t>Eastern Phoebe</t>
  </si>
  <si>
    <t>Great Crested Flycatcher</t>
  </si>
  <si>
    <t>Eastern Kingbird</t>
  </si>
  <si>
    <t>White-eyed Vireo</t>
  </si>
  <si>
    <t>Red-eyed Vireo</t>
  </si>
  <si>
    <t>Blue Jay</t>
  </si>
  <si>
    <t>American Crow</t>
  </si>
  <si>
    <t>Tree Swallow</t>
  </si>
  <si>
    <t>Northern Rough-winged Swallow</t>
  </si>
  <si>
    <t>Barn Swallow</t>
  </si>
  <si>
    <t>Black-capped Chickadee</t>
  </si>
  <si>
    <t>Tufted Titmouse</t>
  </si>
  <si>
    <t>White-breasted Nuthatch</t>
  </si>
  <si>
    <t>Carolina Wren</t>
  </si>
  <si>
    <t>House Wren</t>
  </si>
  <si>
    <t>Veery</t>
  </si>
  <si>
    <t>Wood Thrush</t>
  </si>
  <si>
    <t>American Robin</t>
  </si>
  <si>
    <t>Gray Catbird</t>
  </si>
  <si>
    <t>Northern Mockingbird</t>
  </si>
  <si>
    <t>European Starling</t>
  </si>
  <si>
    <t>Cedar Waxwing</t>
  </si>
  <si>
    <t>Yellow Warbler</t>
  </si>
  <si>
    <t>American Redstart</t>
  </si>
  <si>
    <t>Black-and-white Warbler</t>
  </si>
  <si>
    <t>Ovenbird</t>
  </si>
  <si>
    <t>Common Yellowthroat</t>
  </si>
  <si>
    <t>Eastern Towhee</t>
  </si>
  <si>
    <t>Chipping Sparrow</t>
  </si>
  <si>
    <t>Song Sparrow</t>
  </si>
  <si>
    <t>Northern Cardinal</t>
  </si>
  <si>
    <t>Rose-breasted Grosbeak</t>
  </si>
  <si>
    <t>Red-winged Blackbird</t>
  </si>
  <si>
    <t>Common Grackle</t>
  </si>
  <si>
    <t>Brown-headed Cowbird</t>
  </si>
  <si>
    <t>Orchard Oriole</t>
  </si>
  <si>
    <t>House Finch</t>
  </si>
  <si>
    <t>American Goldfinch</t>
  </si>
  <si>
    <t>House Sparrow</t>
  </si>
  <si>
    <t>Osprey</t>
  </si>
  <si>
    <t>Wood Duck</t>
  </si>
  <si>
    <t>Big Brown Bat</t>
  </si>
  <si>
    <t>CB</t>
  </si>
  <si>
    <t>Asiilidae</t>
  </si>
  <si>
    <t>midges</t>
  </si>
  <si>
    <t>crane flies</t>
  </si>
  <si>
    <t>mosquitos</t>
  </si>
  <si>
    <t>robber flies</t>
  </si>
  <si>
    <t>rostrata</t>
  </si>
  <si>
    <t>american eel</t>
  </si>
  <si>
    <t>Rana</t>
  </si>
  <si>
    <t>catesbeiana</t>
  </si>
  <si>
    <t>palustris</t>
  </si>
  <si>
    <t>sylvatica</t>
  </si>
  <si>
    <t>Eurycea</t>
  </si>
  <si>
    <t>bislineata</t>
  </si>
  <si>
    <t>Plethodon</t>
  </si>
  <si>
    <t>cinereus</t>
  </si>
  <si>
    <t>Storeria</t>
  </si>
  <si>
    <t>Thamnophis</t>
  </si>
  <si>
    <t>sirtalis</t>
  </si>
  <si>
    <t>Chelydra</t>
  </si>
  <si>
    <t>serpentina</t>
  </si>
  <si>
    <t>Chrysemys</t>
  </si>
  <si>
    <t>picta</t>
  </si>
  <si>
    <t>Hyla</t>
  </si>
  <si>
    <t>versicolor</t>
  </si>
  <si>
    <t>Pseudacris</t>
  </si>
  <si>
    <t>larva</t>
  </si>
  <si>
    <t>black carpenter ant</t>
  </si>
  <si>
    <t>sp</t>
  </si>
  <si>
    <t>Bombus</t>
  </si>
  <si>
    <t>sp2</t>
  </si>
  <si>
    <t>maculata</t>
  </si>
  <si>
    <t>Tabanidae</t>
  </si>
  <si>
    <t>Graphocephala</t>
  </si>
  <si>
    <t>coccinea</t>
  </si>
  <si>
    <t>Philaenus</t>
  </si>
  <si>
    <t>spumarius</t>
  </si>
  <si>
    <t>meadow spittlebug</t>
  </si>
  <si>
    <t>green darner</t>
  </si>
  <si>
    <t>eastern forktail</t>
  </si>
  <si>
    <t>black saddlebags</t>
  </si>
  <si>
    <t>familiar bluet</t>
  </si>
  <si>
    <t>nemoralis</t>
  </si>
  <si>
    <t>Succinea</t>
  </si>
  <si>
    <t>channeled whelk</t>
  </si>
  <si>
    <t>Littorina</t>
  </si>
  <si>
    <t>littorea</t>
  </si>
  <si>
    <t>fornicata</t>
  </si>
  <si>
    <t>alternatum</t>
  </si>
  <si>
    <t>Myxomycetes:</t>
  </si>
  <si>
    <t>Author</t>
  </si>
  <si>
    <t>L.</t>
  </si>
  <si>
    <t>COMMON NAME</t>
  </si>
  <si>
    <t>Arethusa bulbosa</t>
  </si>
  <si>
    <t xml:space="preserve">INITIALS </t>
  </si>
  <si>
    <t>FULL NAME</t>
  </si>
  <si>
    <t>LDJ</t>
  </si>
  <si>
    <t>Aceraceae</t>
  </si>
  <si>
    <t>Acer</t>
  </si>
  <si>
    <t>rubrum</t>
  </si>
  <si>
    <t>Red, Swamp-, or Soft Maple</t>
  </si>
  <si>
    <t>ACD</t>
  </si>
  <si>
    <t>Amanda DeGrace</t>
  </si>
  <si>
    <t>HL</t>
  </si>
  <si>
    <t>Asteraceae</t>
  </si>
  <si>
    <t>Achillea</t>
  </si>
  <si>
    <t>millefolium</t>
  </si>
  <si>
    <t>Yarrow (common)</t>
  </si>
  <si>
    <t>Abies balsamea</t>
  </si>
  <si>
    <t>BD</t>
  </si>
  <si>
    <t>Brittany Dobrzynski</t>
  </si>
  <si>
    <t>RNB</t>
  </si>
  <si>
    <t>Poaceae</t>
  </si>
  <si>
    <t>Agrostis</t>
  </si>
  <si>
    <t>Brown or Velvet Bent</t>
  </si>
  <si>
    <t>Abies homolepis</t>
  </si>
  <si>
    <t>BDM</t>
  </si>
  <si>
    <t>Brent Moore</t>
  </si>
  <si>
    <t>capillaris</t>
  </si>
  <si>
    <t>Rhode Island Bentgrass, Bent</t>
  </si>
  <si>
    <t>Abutilon theophrasti</t>
  </si>
  <si>
    <t>CS</t>
  </si>
  <si>
    <t>Carl Sawyer</t>
  </si>
  <si>
    <t>gigantea</t>
  </si>
  <si>
    <t>Roth</t>
  </si>
  <si>
    <t>Redtop, Black Bent</t>
  </si>
  <si>
    <t>Acalypha gracilens A. Gray [S93]</t>
  </si>
  <si>
    <t>Acalypha gracilens var. gracilens</t>
  </si>
  <si>
    <t>DEM</t>
  </si>
  <si>
    <t>Doug McGrady</t>
  </si>
  <si>
    <t>hyemalis</t>
  </si>
  <si>
    <t>(Walter)</t>
  </si>
  <si>
    <t>scabra</t>
  </si>
  <si>
    <t>(Willd.)</t>
  </si>
  <si>
    <t>Hairgrass, Fly-away Grass, Ticklegrass</t>
  </si>
  <si>
    <t>Acalypha virginica L. var. rhomboidea (Raf.) Cooperrider [K94; MT97]</t>
  </si>
  <si>
    <t>Acalypha rhomboidea</t>
  </si>
  <si>
    <t>DHW</t>
  </si>
  <si>
    <t>Dennis Webster</t>
  </si>
  <si>
    <t>stolonifera</t>
  </si>
  <si>
    <t>Creeping or Carpet Bent</t>
  </si>
  <si>
    <t>Acalypha virginica</t>
  </si>
  <si>
    <t>EP</t>
  </si>
  <si>
    <t>Eric Poulin</t>
  </si>
  <si>
    <t>Agrostis stolonifera var. stolonifera</t>
  </si>
  <si>
    <t>Creeping or Carpet Bent, Redtop</t>
  </si>
  <si>
    <t>Acer campestre</t>
  </si>
  <si>
    <t>GMD</t>
  </si>
  <si>
    <t>Grace Donnelly</t>
  </si>
  <si>
    <t>Betulaceae</t>
  </si>
  <si>
    <t>Alnus</t>
  </si>
  <si>
    <t>(L.)</t>
  </si>
  <si>
    <t>Black or European Alder</t>
  </si>
  <si>
    <t>Acer ginnala</t>
  </si>
  <si>
    <t>Hope Leeson</t>
  </si>
  <si>
    <t>incana</t>
  </si>
  <si>
    <t>americana</t>
  </si>
  <si>
    <t>Speckled Alder</t>
  </si>
  <si>
    <t>Acer negundo L. var. violaceum J. Miller [F50]; Acer negundo L. var. violaceum (Kirchn.) Jaeger [K94; USDA82]</t>
  </si>
  <si>
    <t>Acer negundo var. negundo</t>
  </si>
  <si>
    <t>KK</t>
  </si>
  <si>
    <t>Keith Killingbeck</t>
  </si>
  <si>
    <t>serrulata</t>
  </si>
  <si>
    <t>(Aiton)</t>
  </si>
  <si>
    <t>Willd.</t>
  </si>
  <si>
    <t>Common or Smooth Alder</t>
  </si>
  <si>
    <t>Acer saccharum Marshall ssp. nigrum (Michx. f.) Desmarais [USDA82]</t>
  </si>
  <si>
    <t>Acer nigrum</t>
  </si>
  <si>
    <t>LBL</t>
  </si>
  <si>
    <t>Laura Brown-Lavoie</t>
  </si>
  <si>
    <t>Ambrosia</t>
  </si>
  <si>
    <t>artemisiifolia</t>
  </si>
  <si>
    <t>Common Ragweed, Roman Wormwood</t>
  </si>
  <si>
    <t>not in GC91, F50</t>
  </si>
  <si>
    <t>Acer palmatum</t>
  </si>
  <si>
    <t>LG</t>
  </si>
  <si>
    <t>Lindsey Greene</t>
  </si>
  <si>
    <t>Rosaceae</t>
  </si>
  <si>
    <t>Amelanchier</t>
  </si>
  <si>
    <t>canadensis</t>
  </si>
  <si>
    <t>Medikus</t>
  </si>
  <si>
    <t>Downy Shadbush, Eastern Serviceberry, Juneberry</t>
  </si>
  <si>
    <t>Acer pensylvanicum</t>
  </si>
  <si>
    <t>Lori Jones</t>
  </si>
  <si>
    <t>Ammophila</t>
  </si>
  <si>
    <t>breviligulata</t>
  </si>
  <si>
    <t>Fern.</t>
  </si>
  <si>
    <t>Beachgrass</t>
  </si>
  <si>
    <t>Acer platanoides</t>
  </si>
  <si>
    <t>LM</t>
  </si>
  <si>
    <t>Lisa McGreavy</t>
  </si>
  <si>
    <t>Fabaceae</t>
  </si>
  <si>
    <t>Amorpha</t>
  </si>
  <si>
    <t>fruticosa</t>
  </si>
  <si>
    <t>False or Bastard Indigo, Indigo-bush</t>
  </si>
  <si>
    <t>Acer pseudo-platanus L. [F50; S93]</t>
  </si>
  <si>
    <t>Acer pseudoplatanus</t>
  </si>
  <si>
    <t>MBD</t>
  </si>
  <si>
    <t>Mary B Dennis</t>
  </si>
  <si>
    <t>NLC</t>
  </si>
  <si>
    <t>Vitaceae</t>
  </si>
  <si>
    <t>Ampelopsis</t>
  </si>
  <si>
    <t>brevipedunculata</t>
  </si>
  <si>
    <t>(Maxim.)</t>
  </si>
  <si>
    <t>Porcelain-berry, Ampelopsis</t>
  </si>
  <si>
    <t>Acer rubrum L. var. rubrum [K94; S93] &amp; var. trilobum K. Koch [F50; S93]; Acer rubrum L. var. trilobum T. &amp; G. ex K. Koch [K94; USDA82]</t>
  </si>
  <si>
    <t>Acer rubrum</t>
  </si>
  <si>
    <t>ML</t>
  </si>
  <si>
    <t>Matt Largess</t>
  </si>
  <si>
    <t>Primulaceae</t>
  </si>
  <si>
    <t>arvensis</t>
  </si>
  <si>
    <t>Scarlet Pimpernel, Poor Man's Weather-glass</t>
  </si>
  <si>
    <t>Acer saccharinum</t>
  </si>
  <si>
    <t>MS</t>
  </si>
  <si>
    <t>Mike Lusi</t>
  </si>
  <si>
    <t>Anemone quinquefolia var. quinquefolia</t>
  </si>
  <si>
    <t>Ranunculaceae</t>
  </si>
  <si>
    <t>Anemone</t>
  </si>
  <si>
    <t>quinquefolia</t>
  </si>
  <si>
    <t>Wood-anemone, Windflower, Mayflower (RI Colloq.)</t>
  </si>
  <si>
    <t>Acer saccharum</t>
  </si>
  <si>
    <t>Noah LeClaire-Conway</t>
  </si>
  <si>
    <t>Anthoxanthum</t>
  </si>
  <si>
    <t>odoratum</t>
  </si>
  <si>
    <t>Sweet Vernal Grass</t>
  </si>
  <si>
    <t>Acer spicatum</t>
  </si>
  <si>
    <t>Rebecca N. Brown</t>
  </si>
  <si>
    <t>DW</t>
  </si>
  <si>
    <t>Apios</t>
  </si>
  <si>
    <t>Groundnut, Wild Bean, Potato-bean</t>
  </si>
  <si>
    <t>Achillea millefolium</t>
  </si>
  <si>
    <t>RS</t>
  </si>
  <si>
    <t>Richard Stabile</t>
  </si>
  <si>
    <t>Apocynum</t>
  </si>
  <si>
    <t>Spreading Dogbane</t>
  </si>
  <si>
    <t>Achillea lanulosa Nutt. [F50; S93]; ? Achillea laxiflora Pollard &amp; Cockll. [USDA82]; Achillea millefolium L. var. occidentalis DC. [K94]</t>
  </si>
  <si>
    <t>Achillea millefolium lanulosa</t>
  </si>
  <si>
    <t>SJ</t>
  </si>
  <si>
    <t>Sandra Jacobi</t>
  </si>
  <si>
    <t>Dogbane</t>
  </si>
  <si>
    <t>Achillea millefolium L. var. millefolium [K94]</t>
  </si>
  <si>
    <t>Achillea millefolium millefolium</t>
  </si>
  <si>
    <t>SK</t>
  </si>
  <si>
    <t>Susan Killingbeck</t>
  </si>
  <si>
    <t>Araliaceae</t>
  </si>
  <si>
    <t>Aralia</t>
  </si>
  <si>
    <t>Wild Sarsaparilla</t>
  </si>
  <si>
    <t>Achillea ptarmica</t>
  </si>
  <si>
    <t>SS</t>
  </si>
  <si>
    <t>Sarah Smith</t>
  </si>
  <si>
    <t>Schk.</t>
  </si>
  <si>
    <t>Common Burdock</t>
  </si>
  <si>
    <t>Aconitum napellus</t>
  </si>
  <si>
    <t>WHM</t>
  </si>
  <si>
    <t>Bill Moorhead</t>
  </si>
  <si>
    <t>Araceae</t>
  </si>
  <si>
    <t>Arisaema</t>
  </si>
  <si>
    <t>triphyllum</t>
  </si>
  <si>
    <t>(L.) Schott</t>
  </si>
  <si>
    <t>Indian jack in the pulpit</t>
  </si>
  <si>
    <t>Acorus calamus</t>
  </si>
  <si>
    <t>YF</t>
  </si>
  <si>
    <t>Yvonne Federowicz</t>
  </si>
  <si>
    <t>Aronia</t>
  </si>
  <si>
    <t>Elliott</t>
  </si>
  <si>
    <t>Red Chokeberry, Dogberry (RI Colloq.)</t>
  </si>
  <si>
    <t>incl. A. novae-angliae</t>
  </si>
  <si>
    <t>Acrothrix gracilis</t>
  </si>
  <si>
    <t>BP</t>
  </si>
  <si>
    <t>Brian Pruka</t>
  </si>
  <si>
    <t>Artemisia</t>
  </si>
  <si>
    <t>vulgaris</t>
  </si>
  <si>
    <t>Common Mugwort</t>
  </si>
  <si>
    <t>Actaea</t>
  </si>
  <si>
    <t>Asclepiadaceae</t>
  </si>
  <si>
    <t>Asclepias</t>
  </si>
  <si>
    <t>incarnata</t>
  </si>
  <si>
    <t>pulchra</t>
  </si>
  <si>
    <t>Pers.</t>
  </si>
  <si>
    <t>Swamp-milkweed</t>
  </si>
  <si>
    <t>Actaea pachypoda Elliott [F50; FNA97; K94; USDA82]</t>
  </si>
  <si>
    <t>Actaea alba</t>
  </si>
  <si>
    <t>syriaca</t>
  </si>
  <si>
    <t>Common Milkweed, Silkweed</t>
  </si>
  <si>
    <t>Actaea ludovici</t>
  </si>
  <si>
    <t>Aster divaricatus var. divaricatus</t>
  </si>
  <si>
    <t>Aster</t>
  </si>
  <si>
    <t>divaricatus</t>
  </si>
  <si>
    <t>White Wood-aster, Common White Heart-leaved Aster</t>
  </si>
  <si>
    <t>Actaea spicata L. ssp. rubra (Aiton) Hulten  [MT97]</t>
  </si>
  <si>
    <t>Actaea rubra</t>
  </si>
  <si>
    <t>novi-belgii</t>
  </si>
  <si>
    <t>New York Aster</t>
  </si>
  <si>
    <t>Actinidia arguta</t>
  </si>
  <si>
    <t>Purple-stemmed, Swamp-, or Bristly Aster</t>
  </si>
  <si>
    <t>Adiantum jordanii</t>
  </si>
  <si>
    <t>Dryopteridaceae</t>
  </si>
  <si>
    <t>Athyrium</t>
  </si>
  <si>
    <t>filix-femina</t>
  </si>
  <si>
    <t>Common Ladyfern, Lady Fern, Ladyfern, Subarctic Lady Fern</t>
  </si>
  <si>
    <t>Adiantum pedatum L. var. pedatum [S93]</t>
  </si>
  <si>
    <t>Adiantum pedatum</t>
  </si>
  <si>
    <t>Chenopodiaceae</t>
  </si>
  <si>
    <t>Atriplex</t>
  </si>
  <si>
    <t>patula</t>
  </si>
  <si>
    <t>Orach, Spearscale</t>
  </si>
  <si>
    <t>Adlumia fungosa (Aiton) Greene ex BSP [K94]</t>
  </si>
  <si>
    <t>Adlumia fungosa</t>
  </si>
  <si>
    <t>Baccharis</t>
  </si>
  <si>
    <t>halimifolia</t>
  </si>
  <si>
    <t>Groundsel-tree, Sea-myrtle, Consumption-weed</t>
  </si>
  <si>
    <t>Aegopodium podagraria</t>
  </si>
  <si>
    <t>Berberidaceae</t>
  </si>
  <si>
    <t>Berberis</t>
  </si>
  <si>
    <t>thunbergii</t>
  </si>
  <si>
    <t>DC.</t>
  </si>
  <si>
    <t>Japanese Barberry</t>
  </si>
  <si>
    <t>Aesculus hippocastanum</t>
  </si>
  <si>
    <t>Betula</t>
  </si>
  <si>
    <t>Yellow Birch</t>
  </si>
  <si>
    <t>Aethusa cynapium</t>
  </si>
  <si>
    <t>Sweet, Black, or Cherry Birch</t>
  </si>
  <si>
    <t>Gerardia acuta Pennell [F50; S93]</t>
  </si>
  <si>
    <t>Agalinis acuta</t>
  </si>
  <si>
    <t>populifolia</t>
  </si>
  <si>
    <t>Marshall</t>
  </si>
  <si>
    <t>Gray, Oldfield Birch, or White Birch</t>
  </si>
  <si>
    <t>Gerardia maritima Raf. [F50; S93]</t>
  </si>
  <si>
    <t>Agalinis maritima</t>
  </si>
  <si>
    <t>schreberi</t>
  </si>
  <si>
    <t>J. F. Gmelin</t>
  </si>
  <si>
    <t>Water-shield, Purple Wen-dock</t>
  </si>
  <si>
    <t>Gerardia obtusifolia (Raf.) Pennell [F50; S93]</t>
  </si>
  <si>
    <t>Agalinis obtusifolia</t>
  </si>
  <si>
    <t>Brassicaceae</t>
  </si>
  <si>
    <t>Cakile</t>
  </si>
  <si>
    <t>edentula</t>
  </si>
  <si>
    <t>(Bigelow)</t>
  </si>
  <si>
    <t>Sea-rocket</t>
  </si>
  <si>
    <t>Agalinis paupercula (Gray) Britt. var. paupercula [K94]; Gerardia paupercula (Gray) Britt. [F50; S93]</t>
  </si>
  <si>
    <t>Agalinis purpurea var. parviflora</t>
  </si>
  <si>
    <t>(Michx.)</t>
  </si>
  <si>
    <t>Bluejoint</t>
  </si>
  <si>
    <t>Agalinis purpurea (L.) Pennell [K94]; Gerardia purpurea L. [F50]</t>
  </si>
  <si>
    <t>Agalinis purpurea var. purpurea</t>
  </si>
  <si>
    <t>Marsh-marigold, Cowslip</t>
  </si>
  <si>
    <t>Gerardia tenuifolia Vahl [F50; S93]</t>
  </si>
  <si>
    <t>Agalinis tenuifolia</t>
  </si>
  <si>
    <t>Convolvulaceae</t>
  </si>
  <si>
    <t>Calystegia</t>
  </si>
  <si>
    <t>sepium</t>
  </si>
  <si>
    <t>R. Br.</t>
  </si>
  <si>
    <t>Hedge-bindweed, Wild Morning-glory</t>
  </si>
  <si>
    <t>A. tenera, Neoagardhiella baileyi</t>
  </si>
  <si>
    <t>Agardhiella subulata</t>
  </si>
  <si>
    <t>pensylvanica</t>
  </si>
  <si>
    <t>Muhl.</t>
  </si>
  <si>
    <t>Common or Pennsylvania Bitter-cress, Spring-cress</t>
  </si>
  <si>
    <t>Agardhiella tenera</t>
  </si>
  <si>
    <t>pratensis</t>
  </si>
  <si>
    <t>(marsh) Cuckoo-flower</t>
  </si>
  <si>
    <t>Agarum clathratum</t>
  </si>
  <si>
    <t>Cyperaceae</t>
  </si>
  <si>
    <t>Carex</t>
  </si>
  <si>
    <t>abscondita</t>
  </si>
  <si>
    <t>Mackenzie</t>
  </si>
  <si>
    <t>(concealed) Sedge</t>
  </si>
  <si>
    <t>Agarum criobrosum</t>
  </si>
  <si>
    <t>Emmons' Sedge</t>
  </si>
  <si>
    <t>Agastache foeniculum</t>
  </si>
  <si>
    <t>annectens</t>
  </si>
  <si>
    <t>(Bickn.)</t>
  </si>
  <si>
    <t>Yellow Fox-sedge</t>
  </si>
  <si>
    <t>Eupatorium aromaticum L. [F50, GC91]; Eupatorium latidens Small</t>
  </si>
  <si>
    <t>Ageratina aromatica var. aromatica</t>
  </si>
  <si>
    <t>atlantica</t>
  </si>
  <si>
    <t>L. Bailey</t>
  </si>
  <si>
    <t>Eastern Sedge</t>
  </si>
  <si>
    <t>Ageratum</t>
  </si>
  <si>
    <t>blanda</t>
  </si>
  <si>
    <t>(charming) Sedge</t>
  </si>
  <si>
    <t>A. westbrookiae, Callithamnion byssoides of some authors</t>
  </si>
  <si>
    <t>Aglaothamnion halliae</t>
  </si>
  <si>
    <t>Bristly Sedge</t>
  </si>
  <si>
    <t>Agrimonia gryposepala</t>
  </si>
  <si>
    <t>crinita</t>
  </si>
  <si>
    <t>Lam.</t>
  </si>
  <si>
    <t>Fringed Sedge</t>
  </si>
  <si>
    <t>Tilia</t>
  </si>
  <si>
    <t>debilis</t>
  </si>
  <si>
    <t>Michx.</t>
  </si>
  <si>
    <t>Rudge's Sedge</t>
  </si>
  <si>
    <t>Agrimonia</t>
  </si>
  <si>
    <t>(finger-like) Sedge</t>
  </si>
  <si>
    <t>Agrimonia pubescens</t>
  </si>
  <si>
    <t>(fescue-like) Sedge</t>
  </si>
  <si>
    <t>Agrimonia striata</t>
  </si>
  <si>
    <t>Schwein.</t>
  </si>
  <si>
    <t>Slender Sedge</t>
  </si>
  <si>
    <t>Agrostemma githago</t>
  </si>
  <si>
    <t>gynandra</t>
  </si>
  <si>
    <t>Sedge</t>
  </si>
  <si>
    <t>Agrostis canina</t>
  </si>
  <si>
    <t>intumescens</t>
  </si>
  <si>
    <t>Rudge</t>
  </si>
  <si>
    <t>Bladder-sedge</t>
  </si>
  <si>
    <t>Agrostis tenuis Sibth. [F50; S93; USDA82]</t>
  </si>
  <si>
    <t>Agrostis capillaris</t>
  </si>
  <si>
    <t>lurida</t>
  </si>
  <si>
    <t>Wahlenb.</t>
  </si>
  <si>
    <t>(reddish-yellow) Sedge</t>
  </si>
  <si>
    <t>Agrostis stolonifera L. var. major (Gaudin) Farw. [S93 &amp; USDA82 list as sep. sp.]; Agrostis alba sensu auctt. non L.</t>
  </si>
  <si>
    <t>Agrostis gigantea</t>
  </si>
  <si>
    <t>(black) Sedge</t>
  </si>
  <si>
    <t>Agrostis hyemalis (Walter) BSP. [K94; S93]</t>
  </si>
  <si>
    <t>Agrostis hyemalis var. hyemalis</t>
  </si>
  <si>
    <t>(millet-like) Sedge</t>
  </si>
  <si>
    <t>Agrostis scabra Willd. [F50; K94; S93; USDA82]</t>
  </si>
  <si>
    <t>Agrostis hyemalis var. scabra</t>
  </si>
  <si>
    <t>Lam</t>
  </si>
  <si>
    <t>Pennsylvania sedge, Pennsylvania sedge</t>
  </si>
  <si>
    <t>Agrostis perennans (Walter) Tuckerman [K94]; Agrostis altissima (Walter) Tuckerman [F50; S93]</t>
  </si>
  <si>
    <t>Agrostis perennans var. elata</t>
  </si>
  <si>
    <t>scoparia</t>
  </si>
  <si>
    <t>Broom-sedge</t>
  </si>
  <si>
    <t>Agrostis perennans (Walter) Tuckerman [K94]; Agrostis perennans (Walter) Tuckerman var. aestivalis Vasey [F50; S93; USDA82]</t>
  </si>
  <si>
    <t>Agrostis perennans perennans</t>
  </si>
  <si>
    <t>straminea</t>
  </si>
  <si>
    <t>(necklace-like) Sedge</t>
  </si>
  <si>
    <t>Agrostis alba L. var. palustris (Hudson) Pers. [F50]; Agrostis stolonifera L. [K94]</t>
  </si>
  <si>
    <t>Agrostis stolonifera var. palustris</t>
  </si>
  <si>
    <t>swanii</t>
  </si>
  <si>
    <t>(Fern.)</t>
  </si>
  <si>
    <t>Swan's Sedge</t>
  </si>
  <si>
    <t>Agrostis alba L. [F50]</t>
  </si>
  <si>
    <t>vulpinoidea</t>
  </si>
  <si>
    <t>Fox-sedge</t>
  </si>
  <si>
    <t>Ahnfeltia plicata</t>
  </si>
  <si>
    <t>Wiegand's Sedge</t>
  </si>
  <si>
    <t>Ailanthus altissima</t>
  </si>
  <si>
    <t>Carpinus</t>
  </si>
  <si>
    <t>caroliniana</t>
  </si>
  <si>
    <t>Walter</t>
  </si>
  <si>
    <t>virginiana</t>
  </si>
  <si>
    <t>Ironwood, Musclewood, Blue Beech, American Hornbeam</t>
  </si>
  <si>
    <t>Aira caryophyllea</t>
  </si>
  <si>
    <t>Celastraceae</t>
  </si>
  <si>
    <t>Celastrus</t>
  </si>
  <si>
    <t>orbiculatus</t>
  </si>
  <si>
    <t>Thunb.</t>
  </si>
  <si>
    <t>Asiatic or Oriental Bittersweet</t>
  </si>
  <si>
    <t>Aira praecox</t>
  </si>
  <si>
    <t>Caryophyllaceae</t>
  </si>
  <si>
    <t>Cerastium</t>
  </si>
  <si>
    <t>arvense</t>
  </si>
  <si>
    <t>Field-chickweed, Starry Grasswort</t>
  </si>
  <si>
    <t>Ajuga genevensis</t>
  </si>
  <si>
    <t>vulgatum</t>
  </si>
  <si>
    <t>Common Mouse-ear Chickweed</t>
  </si>
  <si>
    <t>Ajuga reptans</t>
  </si>
  <si>
    <t>Chenopodium</t>
  </si>
  <si>
    <t>album</t>
  </si>
  <si>
    <t>Lamb's-quarters, Pigweed</t>
  </si>
  <si>
    <t>Akebia quinata</t>
  </si>
  <si>
    <t>Chrysanthemum</t>
  </si>
  <si>
    <t>leucanthemum</t>
  </si>
  <si>
    <t>Ox-eye Daisy, White Daisy, Marguerite, Whiteweed</t>
  </si>
  <si>
    <t>Alaria esculenta</t>
  </si>
  <si>
    <t>americanum</t>
  </si>
  <si>
    <t>Golden Saxifrage, Water-carpet, Water-mat</t>
  </si>
  <si>
    <t>Albizia julibrissin</t>
  </si>
  <si>
    <t>Apiaceae</t>
  </si>
  <si>
    <t>Carrot family</t>
  </si>
  <si>
    <t>Cicuta</t>
  </si>
  <si>
    <t>Common Water-hemlock, Spotted Cowbane, Beaver Poison</t>
  </si>
  <si>
    <t>Alchemilla</t>
  </si>
  <si>
    <t>Virgin's Bower, Old-man's-beard, Devil's-darning-needle, Wild Clematis</t>
  </si>
  <si>
    <t>Aletris farinosa</t>
  </si>
  <si>
    <t>Clethraceae</t>
  </si>
  <si>
    <t>Clethra</t>
  </si>
  <si>
    <t>alnifolia</t>
  </si>
  <si>
    <t>Sweet Pepperbush, Soapbush, Coast White Alder, Summer-sweet</t>
  </si>
  <si>
    <t>Alexandrium minutum</t>
  </si>
  <si>
    <t>Convolvulus</t>
  </si>
  <si>
    <t>Field-bindweed</t>
  </si>
  <si>
    <t>Alisma plantago-aquatica L. var. parviflorum (Pursh) Torr. [HC81]</t>
  </si>
  <si>
    <t>Alisma subcordatum</t>
  </si>
  <si>
    <t>Goldthread, Canker-root</t>
  </si>
  <si>
    <t>Alisma plantago-aquatica L. var. americanum J. A. Schultes [HC81; USDA82]</t>
  </si>
  <si>
    <t>Alisma triviale</t>
  </si>
  <si>
    <t>Cornaceae</t>
  </si>
  <si>
    <t>Cornus</t>
  </si>
  <si>
    <t>Alternate-leaved or Gray Dogwood, Pagoda-dogwood, Green-osier</t>
  </si>
  <si>
    <t>Alliaria officinalis Andrz. [F50; S93]</t>
  </si>
  <si>
    <t>Alliaria petiolata</t>
  </si>
  <si>
    <t>Flowering Dogwood</t>
  </si>
  <si>
    <t>Allium canadense var. canadense</t>
  </si>
  <si>
    <t>sericea</t>
  </si>
  <si>
    <t>Red-osier Dogwood</t>
  </si>
  <si>
    <t>Allium schoenoprasum var. schoenoprasum</t>
  </si>
  <si>
    <t>varia</t>
  </si>
  <si>
    <t>Crown-vetch, Axseed</t>
  </si>
  <si>
    <t>Allium tricoccum var. tricoccum</t>
  </si>
  <si>
    <t>Allium tricoccum</t>
  </si>
  <si>
    <t>Dactylis</t>
  </si>
  <si>
    <t>glomerata</t>
  </si>
  <si>
    <t>Orchard-grass</t>
  </si>
  <si>
    <t>Allium vineale</t>
  </si>
  <si>
    <t>Daucus</t>
  </si>
  <si>
    <t>carota</t>
  </si>
  <si>
    <t>Queen Anne's Lace, Wild Carrot, Devil's-plague, Bird's-nest</t>
  </si>
  <si>
    <t>Alnus glutinosa</t>
  </si>
  <si>
    <t>Dennstaedtiaceae</t>
  </si>
  <si>
    <t>Dennstaedtia</t>
  </si>
  <si>
    <t>punctilobula</t>
  </si>
  <si>
    <t>(Michxaux)</t>
  </si>
  <si>
    <t>Hay-scented Fern, Boulder-fern</t>
  </si>
  <si>
    <t>Alnus incana (L.) Moench. ssp. rugosa (Du Roi) Clausen [FNA97; K94]; Alnus rugosa (Du Roi) Sprengel [F50; USDA82]; Alnus rugosa (Du Roi) Sprengel var. rugosa &amp; var. americana (Regel) Fern.  [S93]</t>
  </si>
  <si>
    <t>Alnus incana var. americana</t>
  </si>
  <si>
    <t>Digitaria</t>
  </si>
  <si>
    <t>ischaemum</t>
  </si>
  <si>
    <t>(Schreber)</t>
  </si>
  <si>
    <t>Smooth or Small Crabgrass</t>
  </si>
  <si>
    <t>Alnaster Spach</t>
  </si>
  <si>
    <t>Lycopodiaceae</t>
  </si>
  <si>
    <t>Creeping Jenny, Running Cedar, Ground-cedar, Dead-man's-fingers (RI Colloq.)</t>
  </si>
  <si>
    <t>Alnus serrulata (Aiton) Willd. var. serrulata; Alnus serrulata (Aiton) Willd. var. subelliptica Fern.</t>
  </si>
  <si>
    <t>Alnus serrulata</t>
  </si>
  <si>
    <t>Distichlis</t>
  </si>
  <si>
    <t>spicata</t>
  </si>
  <si>
    <t>Greene</t>
  </si>
  <si>
    <t>Seashore or Salt-meadow Spike-grass, Salt-grass, Alkali-grass</t>
  </si>
  <si>
    <t>Dryopteris</t>
  </si>
  <si>
    <t>intermedia</t>
  </si>
  <si>
    <t>(Muhlenberg ex Willdenow)</t>
  </si>
  <si>
    <t>A. Gray</t>
  </si>
  <si>
    <t>Intermediate or Fancy Wood-fern</t>
  </si>
  <si>
    <t>Alopecurus aequalis</t>
  </si>
  <si>
    <t>Elaeagnaceae</t>
  </si>
  <si>
    <t>Elaeagnus</t>
  </si>
  <si>
    <t>umbellata</t>
  </si>
  <si>
    <t>Autumn Olive, "Russian Olive" (RI Colloq.)</t>
  </si>
  <si>
    <t>Alopecurus carolinianus</t>
  </si>
  <si>
    <t>Alopecurus geniculatus</t>
  </si>
  <si>
    <t>Elytrigia</t>
  </si>
  <si>
    <t>repens</t>
  </si>
  <si>
    <t>Witch-grass, Couch-grass, Quack-grass, Quick-grass</t>
  </si>
  <si>
    <t>Alopecurus myosuroides</t>
  </si>
  <si>
    <t>Equisetaceae</t>
  </si>
  <si>
    <t>Equisetum</t>
  </si>
  <si>
    <t>Field-horsetail, Common Horsetail</t>
  </si>
  <si>
    <t>Alopecurus pratensis</t>
  </si>
  <si>
    <t>Erigeron</t>
  </si>
  <si>
    <t>annuus</t>
  </si>
  <si>
    <t>Daisy-fleabane, White-top, Annual Fleabane</t>
  </si>
  <si>
    <t>Althaea officinalis</t>
  </si>
  <si>
    <t>Eupatorium</t>
  </si>
  <si>
    <t>dubium</t>
  </si>
  <si>
    <t>Three-nerved or Coastal-plain Joe-pye-weed</t>
  </si>
  <si>
    <t>Alcea rosea L. [K94; USDA82]; Althaea rosea Cav. [F50]</t>
  </si>
  <si>
    <t>Althaea rosea</t>
  </si>
  <si>
    <t>White Boneset, Thoroughwort</t>
  </si>
  <si>
    <t>Alyssum alyssoides L. [F50; S93]</t>
  </si>
  <si>
    <t>Alyssum alyssoides</t>
  </si>
  <si>
    <t>Euthamia</t>
  </si>
  <si>
    <t>graminifolia</t>
  </si>
  <si>
    <t>Grass-leaved, Lance-leaved, or Common Flat-topped Goldenrod</t>
  </si>
  <si>
    <t>Amaranthus albus</t>
  </si>
  <si>
    <t>tenuifolia</t>
  </si>
  <si>
    <t>(Pursh)</t>
  </si>
  <si>
    <t>Fine Grass-leaved or Slender Leaved, Coastal-plain Flat-topped, or Slender Fragrant Goldenrod</t>
  </si>
  <si>
    <t>Amaranthus graecizans L. [F50; S93]</t>
  </si>
  <si>
    <t>Amaranthus blitoides</t>
  </si>
  <si>
    <t>Fagaceae</t>
  </si>
  <si>
    <t>Ehrh.</t>
  </si>
  <si>
    <t>American Beech, Red Beech</t>
  </si>
  <si>
    <t>Amaranthus blitum</t>
  </si>
  <si>
    <t>Festuca</t>
  </si>
  <si>
    <t>filiformis</t>
  </si>
  <si>
    <t>Pourret</t>
  </si>
  <si>
    <t>Hair Fescue</t>
  </si>
  <si>
    <t>Acnida cannabina L. [F50]</t>
  </si>
  <si>
    <t>Amaranthus cannabinus</t>
  </si>
  <si>
    <t>ovina</t>
  </si>
  <si>
    <t>Sheep-fescue, Hard Fescue</t>
  </si>
  <si>
    <t>Amaranthus cruentus</t>
  </si>
  <si>
    <t>Hudson</t>
  </si>
  <si>
    <t>Meadow-fescue, Tall Fescue</t>
  </si>
  <si>
    <t>Amaranthus hybridus</t>
  </si>
  <si>
    <t>rubra</t>
  </si>
  <si>
    <t>Red Fescue</t>
  </si>
  <si>
    <t>Amaranthus powellii</t>
  </si>
  <si>
    <t>DG</t>
  </si>
  <si>
    <t>Fragaria</t>
  </si>
  <si>
    <t>vesca</t>
  </si>
  <si>
    <t>Woodland Strawberry</t>
  </si>
  <si>
    <t>Amaranthus pumilus</t>
  </si>
  <si>
    <t>White Ash</t>
  </si>
  <si>
    <t>Amaranthus retroflexus</t>
  </si>
  <si>
    <t>Rubiaceae</t>
  </si>
  <si>
    <t>Galium</t>
  </si>
  <si>
    <t>aparine</t>
  </si>
  <si>
    <t>Cleavers, Goosegrass, Bedstraw</t>
  </si>
  <si>
    <t>Amaranthus spinosus</t>
  </si>
  <si>
    <t>Rough Bedstraw</t>
  </si>
  <si>
    <t>Amaranthus tuberculatus</t>
  </si>
  <si>
    <t>mollugo</t>
  </si>
  <si>
    <t>Wild Madder, Bedstraw</t>
  </si>
  <si>
    <t>Ambrosia artemisiifolia L. var. elatior (L.) Descourtils [F50; K94; S93; USDA82]</t>
  </si>
  <si>
    <t>Ambrosia artemisiifolia</t>
  </si>
  <si>
    <t>palustre</t>
  </si>
  <si>
    <t>Marsh-bedstraw</t>
  </si>
  <si>
    <t>Ambrosia trifida var. texana</t>
  </si>
  <si>
    <t>Ericaceae</t>
  </si>
  <si>
    <t>Wintergreen, Teaberry, Checkerberry</t>
  </si>
  <si>
    <t>Ambrosia trifida L.</t>
  </si>
  <si>
    <t>Ambrosia trifida var. trifida</t>
  </si>
  <si>
    <t>Dangleberry, Bluetangle</t>
  </si>
  <si>
    <t>Amelanchier arborea</t>
  </si>
  <si>
    <t>Wild or Spotted Geranium, Cranesbill</t>
  </si>
  <si>
    <t>Amelanchier canadensis</t>
  </si>
  <si>
    <t>Lamiaceae</t>
  </si>
  <si>
    <t>Glechoma</t>
  </si>
  <si>
    <t>hederacea</t>
  </si>
  <si>
    <t>Ground-ivy, Gill-over-the-ground, Run-away-robin</t>
  </si>
  <si>
    <t>Amelanchier arborea (Michx. f.) Fern. [USDA82]</t>
  </si>
  <si>
    <t>Amelanchier laevis</t>
  </si>
  <si>
    <t>Glyceria</t>
  </si>
  <si>
    <t>striata</t>
  </si>
  <si>
    <t>(Lam.)</t>
  </si>
  <si>
    <t>Fowl-meadow Grass or Fowl-mannagrass</t>
  </si>
  <si>
    <t>Witch-hazel</t>
  </si>
  <si>
    <t>Amelanchier sanguinea var. sanguinea</t>
  </si>
  <si>
    <t>Cow-parsnip, Masterwort</t>
  </si>
  <si>
    <t>Amelanchier stolonifera Wieg. [F50; K94; MT97; S93]</t>
  </si>
  <si>
    <t>Amelanchier spicata</t>
  </si>
  <si>
    <t>Malvaceae</t>
  </si>
  <si>
    <t>Hibiscus</t>
  </si>
  <si>
    <t>moscheutos</t>
  </si>
  <si>
    <t>Swamp Rose-mallow, Sea-hollyhock, Mallow-rose</t>
  </si>
  <si>
    <t>Ammophila breviligulata</t>
  </si>
  <si>
    <t>Hieracium</t>
  </si>
  <si>
    <t>Hawkweed</t>
  </si>
  <si>
    <t>Amorpha fruticosa</t>
  </si>
  <si>
    <t>Holcus</t>
  </si>
  <si>
    <t>lanatus</t>
  </si>
  <si>
    <t>Common Velvet-grass</t>
  </si>
  <si>
    <t>Ampelopsis brevipedunculata</t>
  </si>
  <si>
    <t>Featherfoil, Water-violet</t>
  </si>
  <si>
    <t>Amphicarpa bracteata (L. ) Fern. var. bracteata [S93] &amp; var. comosa (L.) Fern. [F50; S93; USDA82]; Amphicarpaea bracteata (L.) Rickett &amp; Stafleu [MT97]</t>
  </si>
  <si>
    <t>Amphicarpaea bracteata</t>
  </si>
  <si>
    <t>tomentosa</t>
  </si>
  <si>
    <t>Beach-heath, Woolly Hudsonia, Poverty-grass, False Heather</t>
  </si>
  <si>
    <t>Amphidinium carteri</t>
  </si>
  <si>
    <t>japonicus</t>
  </si>
  <si>
    <t>Japanese Hops</t>
  </si>
  <si>
    <t>Amphidinium sphenoides</t>
  </si>
  <si>
    <t>Hypochoeris</t>
  </si>
  <si>
    <t>radicata</t>
  </si>
  <si>
    <t>Spotted Cat's-ear</t>
  </si>
  <si>
    <t>Anagallis arvensis L.</t>
  </si>
  <si>
    <t>Anagallis arvensis var. arvensis</t>
  </si>
  <si>
    <t>Aquifoliaceae</t>
  </si>
  <si>
    <t>Ilex</t>
  </si>
  <si>
    <t>opaca</t>
  </si>
  <si>
    <t>Aiton</t>
  </si>
  <si>
    <t>American Holly</t>
  </si>
  <si>
    <t>Anaphalis margaritacea (L.) Benth. &amp; Hook. f. [K94; USDA82]; Anaphalis margaritacea (L.) C. B. Clarke var. intercedens Hara [F50; S93]; Anaphalis margaritacea (L.) C. B. Clarke var. margaritacea [S93]</t>
  </si>
  <si>
    <t>Anaphalis margaritacea</t>
  </si>
  <si>
    <t>verticillata</t>
  </si>
  <si>
    <t>Winterberry, Black Alder (RI Colloq.)</t>
  </si>
  <si>
    <t>Lycopsis arvensis L. [F50; S93; USDA82]</t>
  </si>
  <si>
    <t>Anchusa arvensis</t>
  </si>
  <si>
    <t>Balsaminaceae</t>
  </si>
  <si>
    <t>Impatiens</t>
  </si>
  <si>
    <t>capensis</t>
  </si>
  <si>
    <t>Meerb.</t>
  </si>
  <si>
    <t>Spotted or Orange Touch-me-not, Jewelweed, Snapweed</t>
  </si>
  <si>
    <t>Anchusa officinalis</t>
  </si>
  <si>
    <t>Iridaceae</t>
  </si>
  <si>
    <t>Iris</t>
  </si>
  <si>
    <t>pseudacorus</t>
  </si>
  <si>
    <t>Yellow Flag or Iris, Water-flag</t>
  </si>
  <si>
    <t>Andromeda polifolia L. var. glaucophylla (Link) DC. [K94]; Andromeda polifolia L. [K94]</t>
  </si>
  <si>
    <t>Andromeda glaucophylla</t>
  </si>
  <si>
    <t>Northern Blue Flag, Wild Iris, Poison Flag</t>
  </si>
  <si>
    <t>Andropogon furcatus Muhl.</t>
  </si>
  <si>
    <t>Andropogon gerardii</t>
  </si>
  <si>
    <t>Juncaceae</t>
  </si>
  <si>
    <t>Juncus</t>
  </si>
  <si>
    <t>effusus</t>
  </si>
  <si>
    <t>Common Rush, Lamp Rush</t>
  </si>
  <si>
    <t>Andropogon glomeratus (Walter) BSP. var. glomeratus [K94] [USDA82 lists as sep. sp.]</t>
  </si>
  <si>
    <t>Andropogon virginicus var. abbreviatus</t>
  </si>
  <si>
    <t>(pylaie's) Rush</t>
  </si>
  <si>
    <t>Andropogon virginicus var. virginicus</t>
  </si>
  <si>
    <t>tenuis</t>
  </si>
  <si>
    <t>Path-rush</t>
  </si>
  <si>
    <t>Anemone cylindrica</t>
  </si>
  <si>
    <t>Cupressaceae</t>
  </si>
  <si>
    <t>Juniperus</t>
  </si>
  <si>
    <t>Linnaeus</t>
  </si>
  <si>
    <t>Northern or Eastern Red Cedar</t>
  </si>
  <si>
    <t>Anemone quinquefolia  L.</t>
  </si>
  <si>
    <t>Lactuca</t>
  </si>
  <si>
    <t>Wild or Tall Lettuce, "milkweed"</t>
  </si>
  <si>
    <t>Anemone riparia Fern. [F50 + S93 list as sep. sp.]; Anemone virginiana L. var. alba (Oakes) A. Wood [MT97 &amp; FNA97 list A. riparia under this variety]; Anemone virginiana L. var. virginiana [FNA97]</t>
  </si>
  <si>
    <t>Anemone virginiana</t>
  </si>
  <si>
    <t>Lamium</t>
  </si>
  <si>
    <t>purpureum</t>
  </si>
  <si>
    <t>Purple or Red Dead-nettle</t>
  </si>
  <si>
    <t>Thalictrum thalictroides (L.) Eames &amp; Boivin [FNA97; K94; USDA82]</t>
  </si>
  <si>
    <t>Anemonella thalictroides</t>
  </si>
  <si>
    <t>Lathyrus</t>
  </si>
  <si>
    <t>Beach Pea</t>
  </si>
  <si>
    <t>Anethum graveolens</t>
  </si>
  <si>
    <t>Narrow-leaved or Slender Pinweed</t>
  </si>
  <si>
    <t>Angelica atropurpurea</t>
  </si>
  <si>
    <t>Lemnaceae</t>
  </si>
  <si>
    <t>Lemna</t>
  </si>
  <si>
    <t>minor</t>
  </si>
  <si>
    <t>Lesser Duckweed, Duck's-meat</t>
  </si>
  <si>
    <t>Coelopleurum lucidum (L.) Fern. [F50; S93]</t>
  </si>
  <si>
    <t>Angelica lucida</t>
  </si>
  <si>
    <t>vulgare</t>
  </si>
  <si>
    <t>European or Common Privet</t>
  </si>
  <si>
    <t>Antennaria canadensis Greene [F50; S93]; Antennaria howellii Greene ssp. canadensis (Greene) Bayer [K94]; Antennaria neglecta Greene var. randii (Fern.) Cronq. [USDA82]</t>
  </si>
  <si>
    <t>Antennaria neglecta canadensis</t>
  </si>
  <si>
    <t>Liliaceae</t>
  </si>
  <si>
    <t>Lilium</t>
  </si>
  <si>
    <t>superbum</t>
  </si>
  <si>
    <t>Turk's-cap Lily</t>
  </si>
  <si>
    <t>Antennaria neglecta Greene [K94; S93]</t>
  </si>
  <si>
    <t>Antennaria neglecta neglecta</t>
  </si>
  <si>
    <t>Plumbaginaceae</t>
  </si>
  <si>
    <t>Limonium</t>
  </si>
  <si>
    <t>carolinianum</t>
  </si>
  <si>
    <t>Sea-lavender, Marsh-rosemary</t>
  </si>
  <si>
    <t>Antennaria howellii Greene ssp. neodioica (Green) Bayer [K94]; A. neglecta Greene var. attenuata (Fern.) Cronq. [S93; USDA82]; A. neodioica Greene [F50]; A. neodioica var. chlorophylla Fern. [F50; S93] &amp; var. neodioica [S93]</t>
  </si>
  <si>
    <t>Antennaria neglecta var. neodioica</t>
  </si>
  <si>
    <t>Lauraceae</t>
  </si>
  <si>
    <t>Lindera</t>
  </si>
  <si>
    <t>benzoin</t>
  </si>
  <si>
    <t>Blume</t>
  </si>
  <si>
    <t>Northern Spicebush, Wild Allspice, Benjamin-bush</t>
  </si>
  <si>
    <t>Antennaria howellii Greene ssp. petaloidea (Fern.) Bayer [K94]; Antennaria neglecta Greene var. howellii (Greene) Cronq. [USDA82] [K94 lists under A. howellii Greene ssp. howellii]; A. petaloidea Fern. [F50; S93]</t>
  </si>
  <si>
    <t>Antennaria neglecta var. petaloidea</t>
  </si>
  <si>
    <t>Lolium</t>
  </si>
  <si>
    <t>perenne</t>
  </si>
  <si>
    <t>English or Perennial Ryegrass, Common Darnel</t>
  </si>
  <si>
    <t>Antennaria fallax Greene [F50 + S93] [USDA82 lists as sep. sp.]; Antennaria parlinii Fern. ssp. fallax (Greene) Bayer &amp; Stebbins [K94]</t>
  </si>
  <si>
    <t>Antennaria plantaginifolia var. ambigens</t>
  </si>
  <si>
    <t>Caprifoliaceae</t>
  </si>
  <si>
    <t>Lonicera</t>
  </si>
  <si>
    <t>japonica</t>
  </si>
  <si>
    <t>Japanese Honeysuckle</t>
  </si>
  <si>
    <t>Antennaria parlinii Fern. [F50; S93]; Antennaria parlinii Fern. ssp. parlinii [K94]</t>
  </si>
  <si>
    <t>Antennaria plantaginifolia parlinii</t>
  </si>
  <si>
    <t>morrowii</t>
  </si>
  <si>
    <t>Morrow's Fly-honeysuckle</t>
  </si>
  <si>
    <t>Antennaria plantaginifolia (L.) Richard. [K94]; Antennaria plantaginifolia (L.) Hook. var. petiolata (Fern.) Heller [F50; S93]</t>
  </si>
  <si>
    <t>Antennaria plantaginifolia plantaginifolia</t>
  </si>
  <si>
    <t>Lotus</t>
  </si>
  <si>
    <t>corniculatus</t>
  </si>
  <si>
    <t>Birdsfoot-trefoil, Bastard Indigo</t>
  </si>
  <si>
    <t>Anthemis arvensis L. var. arvensis [K94; S93] &amp; var. agrestis (Wallr.) DC. [F50; K94; S93]</t>
  </si>
  <si>
    <t>Anthemis arvensis</t>
  </si>
  <si>
    <t>multiflora</t>
  </si>
  <si>
    <t>Common Woodrush</t>
  </si>
  <si>
    <t>Anthemis cotula</t>
  </si>
  <si>
    <t>Ragged Robin, Cuckoo-flower</t>
  </si>
  <si>
    <t>Achillea nobilis L. [USDA82]; Chamaemelum nobile (L.) All. [K94]</t>
  </si>
  <si>
    <t>Anthemis nobilis</t>
  </si>
  <si>
    <t>Lycopus</t>
  </si>
  <si>
    <t>American or Cut-leaved Water-horehound</t>
  </si>
  <si>
    <t>Anthemis tinctoria</t>
  </si>
  <si>
    <t>Lyonia</t>
  </si>
  <si>
    <t>ligustrina</t>
  </si>
  <si>
    <t>Maleberry, He-huckleberry</t>
  </si>
  <si>
    <t>Anthoxanthum odoratum</t>
  </si>
  <si>
    <t>Lysimachia</t>
  </si>
  <si>
    <t>terrestris</t>
  </si>
  <si>
    <t>Yellow, Swamp-, or Bulbil-loosestrife, Swamp-candles</t>
  </si>
  <si>
    <t>Anthriscus sylvestris</t>
  </si>
  <si>
    <t>Purple Loosestrife</t>
  </si>
  <si>
    <t>Antithamnion cruciatum</t>
  </si>
  <si>
    <t>Maianthemum</t>
  </si>
  <si>
    <t>canadense</t>
  </si>
  <si>
    <t>Desf.</t>
  </si>
  <si>
    <t>False or Wild Lily-of-the-valley, Canada Mayflower, Two-leaved Solomon's Seal</t>
  </si>
  <si>
    <t>Antithamnion nipponicum</t>
  </si>
  <si>
    <t>Matricaria</t>
  </si>
  <si>
    <t>matricarioides</t>
  </si>
  <si>
    <t>(Less.)</t>
  </si>
  <si>
    <t>Pineapple-weed</t>
  </si>
  <si>
    <t>Callithamnion pectinatum</t>
  </si>
  <si>
    <t>Antithamnion pectinatum</t>
  </si>
  <si>
    <t>Indian Cucumber-root</t>
  </si>
  <si>
    <t>Pterothamnion plumula (J.Ellis) Niigeli</t>
  </si>
  <si>
    <t>Antithamnion plumula</t>
  </si>
  <si>
    <t>Scrophulariaceae</t>
  </si>
  <si>
    <t>Narrowleaf Cowwheat</t>
  </si>
  <si>
    <t>Antithamnion floccosum</t>
  </si>
  <si>
    <t>Antithamnionella floccosa</t>
  </si>
  <si>
    <t>alba</t>
  </si>
  <si>
    <t>White Sweet Clover, White Melilot</t>
  </si>
  <si>
    <t>Apios tuberosa Moench; Glycine apios L.</t>
  </si>
  <si>
    <t>Apios americana</t>
  </si>
  <si>
    <t>Climbing Hempweed</t>
  </si>
  <si>
    <t>Apocynum androsaemifolium</t>
  </si>
  <si>
    <t>Eulalia</t>
  </si>
  <si>
    <t>Apocynum cannabinum L. var. cannabinum [S93] &amp; var. pubescens (Mitchell) A. DC. [F50; S93]</t>
  </si>
  <si>
    <t>Apocynum cannabinum</t>
  </si>
  <si>
    <t>Partridge-berry, Twinberry, Two-eyed Berry, Running Box</t>
  </si>
  <si>
    <t>Perennial or Smaller Forget-me-not, Scorpion-grass, Scorpion-weed</t>
  </si>
  <si>
    <t>Apocynum cannabinum L. [K94]; Apocynum cannabinum L. var. hypericifolium A. Gray [MT97]</t>
  </si>
  <si>
    <t>Apocynum sibiricum</t>
  </si>
  <si>
    <t>True Forget-me-not, Water Scorpion-grass, Scorpion-weed</t>
  </si>
  <si>
    <t>Apocynum medium Greene [F50]; Apocynum medium Greene var. floribundum (Greene) Woodson [USDA82]</t>
  </si>
  <si>
    <t>Apocynum X floribundum</t>
  </si>
  <si>
    <t>Myricaceae</t>
  </si>
  <si>
    <t>Myrica</t>
  </si>
  <si>
    <t>Mirbel</t>
  </si>
  <si>
    <t>Northern Bayberry, Candleberry</t>
  </si>
  <si>
    <t>Aquilegia canadensis</t>
  </si>
  <si>
    <t>White Waterlily</t>
  </si>
  <si>
    <t>Aquilegia vulgaris</t>
  </si>
  <si>
    <t>Nyssa</t>
  </si>
  <si>
    <t>Black Gum, Black Tupelo, Sour Gum, Pepperidge, Snagwood, Mallet Tree, Hornbeam  (RI Colloq.)</t>
  </si>
  <si>
    <t>Arabidopsis thaliana</t>
  </si>
  <si>
    <t>Onagraceae</t>
  </si>
  <si>
    <t>biennis</t>
  </si>
  <si>
    <t>Common Evening-primrose</t>
  </si>
  <si>
    <t>Arabis canadensis</t>
  </si>
  <si>
    <t>Onoclea</t>
  </si>
  <si>
    <t>sensibilis</t>
  </si>
  <si>
    <t>Sensitive Fern</t>
  </si>
  <si>
    <t>Arabis drummondi Gray [F50]; Doellingeria infirma (Michx.) Greene</t>
  </si>
  <si>
    <t>Arabis drummondii</t>
  </si>
  <si>
    <t>Osmundaceae</t>
  </si>
  <si>
    <t>Osmunda</t>
  </si>
  <si>
    <t>cinnamomea</t>
  </si>
  <si>
    <t>Cinnamon Fern</t>
  </si>
  <si>
    <t>Arabis glabra</t>
  </si>
  <si>
    <t>regalis</t>
  </si>
  <si>
    <t>Royal Fern</t>
  </si>
  <si>
    <t>Arabis laevigata</t>
  </si>
  <si>
    <t>Oxalidaceae</t>
  </si>
  <si>
    <t>Oxalis</t>
  </si>
  <si>
    <t>stricta</t>
  </si>
  <si>
    <t>Common Yellow Wood-sorrel</t>
  </si>
  <si>
    <t>Arabis viridis Harger; Boechera missouriensis Greene) Al-Shehbaz</t>
  </si>
  <si>
    <t>Arabis missouriensis</t>
  </si>
  <si>
    <t>Dwarf Ginseng, Ground-nut</t>
  </si>
  <si>
    <t>Aralia hispida</t>
  </si>
  <si>
    <t>Panicum</t>
  </si>
  <si>
    <t>acuminatum</t>
  </si>
  <si>
    <t>Swartz</t>
  </si>
  <si>
    <t>Wooly Panic-grass</t>
  </si>
  <si>
    <t>Aralia sp.</t>
  </si>
  <si>
    <t>clandestinum</t>
  </si>
  <si>
    <t>Deertongue, (hidden) Panic-grass</t>
  </si>
  <si>
    <t>Aralia nudicaulis</t>
  </si>
  <si>
    <t>Fall Panic-grass</t>
  </si>
  <si>
    <t>Aralia racemosa</t>
  </si>
  <si>
    <t>(linear-leaved) Panic-grass</t>
  </si>
  <si>
    <t>Aralia spinosa</t>
  </si>
  <si>
    <t>Tiny-fruited Panic-grass</t>
  </si>
  <si>
    <t>Arceuthobium pusillum</t>
  </si>
  <si>
    <t>virgatum</t>
  </si>
  <si>
    <t>Switchgrass, "guardrail-grass" (RI Colloq.)</t>
  </si>
  <si>
    <t>Arctium lappa</t>
  </si>
  <si>
    <t>Parthenocissus</t>
  </si>
  <si>
    <t>Virginia Creeper, Woodbine</t>
  </si>
  <si>
    <t>Arctium minus Bernh. [K94; USDA82]; Arctium minus (Hill) Bernh. [F50; S93]</t>
  </si>
  <si>
    <t>Arctium minus</t>
  </si>
  <si>
    <t>Phalaris</t>
  </si>
  <si>
    <t>arundinacea</t>
  </si>
  <si>
    <t>Reed Canary-grass</t>
  </si>
  <si>
    <t>Arctium nemorosum Lej. &amp; Court. [F50; S93]; Arctium vulgare (Hill) Evans [K94]</t>
  </si>
  <si>
    <t>Arctium nemorosum</t>
  </si>
  <si>
    <t>Phleum</t>
  </si>
  <si>
    <t>pratense</t>
  </si>
  <si>
    <t>Meadow- or Common Timothy, Herds' Grass</t>
  </si>
  <si>
    <t>Arctostaphylos uva-ursi var. coactilis Fern. &amp; Macbr. [F50; S93; USDA82]</t>
  </si>
  <si>
    <t>Arctostaphylos uva-ursi</t>
  </si>
  <si>
    <t>Phragmites</t>
  </si>
  <si>
    <t>australis</t>
  </si>
  <si>
    <t>(Cav.)</t>
  </si>
  <si>
    <t>Common or Tall Reed, Phragmites, Reed Grass, Phrag, Pampas Grass (RI Colloq.)</t>
  </si>
  <si>
    <t>Minuartia caroliniana (Walter) Mattf. [K94; MT97; USDA82]</t>
  </si>
  <si>
    <t>Arenaria caroliniana</t>
  </si>
  <si>
    <t>Phytolaccaceae</t>
  </si>
  <si>
    <t>Phytolacca</t>
  </si>
  <si>
    <t>Pokeweed, Pokeberry, Scoke, Poke, Inkberry, Pigeon-berry</t>
  </si>
  <si>
    <t>Minuartia glabra (Michx.) Mattf. [K94; MT97; USDA82]</t>
  </si>
  <si>
    <t>Arenaria groenlandica var. glabra</t>
  </si>
  <si>
    <t>Pinaceae</t>
  </si>
  <si>
    <t>Pinus</t>
  </si>
  <si>
    <t>strobus</t>
  </si>
  <si>
    <t>Eastern or Northern White Pine</t>
  </si>
  <si>
    <t>Moehringia lateriflora (L.) Fenzl [K94; MT97; USDA82]</t>
  </si>
  <si>
    <t>Arenaria lateriflora</t>
  </si>
  <si>
    <t>Plantaginaceae</t>
  </si>
  <si>
    <t>Plantago</t>
  </si>
  <si>
    <t>lanceolata</t>
  </si>
  <si>
    <t>Ribgrass, Ripplegrass, English Plantain, Buckhorn</t>
  </si>
  <si>
    <t>Arenaria serpyllifolia L. var. serpyllifolia [S93]</t>
  </si>
  <si>
    <t>Arenaria serpyllifolia</t>
  </si>
  <si>
    <t>major</t>
  </si>
  <si>
    <t>Common Plantain, Whiteman's-foot</t>
  </si>
  <si>
    <t>Minuartia michauxii (Fenzl) Farw. [MT97]; Minuartia michauxii var. michauxii [K94]; Minuartia stricta (Sw.) Hiern [K94; USDA82]; Arenaria stricta var. stricta</t>
  </si>
  <si>
    <t>Arenaria stricta</t>
  </si>
  <si>
    <t>flava</t>
  </si>
  <si>
    <t>(Linnaeus)</t>
  </si>
  <si>
    <t>Tubercled or Pale Green Orchis/orchid</t>
  </si>
  <si>
    <t>occidentalis</t>
  </si>
  <si>
    <t>Sycamore, Buttonwood, Plane-tree</t>
  </si>
  <si>
    <t>Arisaema dracontium</t>
  </si>
  <si>
    <t>Marsh- or Saltmarsh-fleabane, Camphorweed</t>
  </si>
  <si>
    <t>Arisaema triphyllum</t>
  </si>
  <si>
    <t>Poa</t>
  </si>
  <si>
    <t>annua</t>
  </si>
  <si>
    <t>Annual or Low Speargrass, Annual Bluegrass, Six-weeks Grass</t>
  </si>
  <si>
    <t>Arisaema pusillum (Peck) Nash [S93]; Arisaema triphyllum  (L.) Schott forma pusillum (Peck) Fern. [F50]; Arisaema triphyllum (L.) Schott ssp. pusillum (Peck) Huttleston [K94; MT97; USDA82]</t>
  </si>
  <si>
    <t>Arisaema triphyllum pusillum</t>
  </si>
  <si>
    <t>compressa</t>
  </si>
  <si>
    <t>Canada Bluegrass, Wiregrass, Flattened Meadow-grass</t>
  </si>
  <si>
    <t>Arisaema stewardsonii Britt. [F50; S93]; Arisaema triphyllum (L.) Schott ssp. stewardsonii (Britton) Huttleston [K94; MT97; USDA82]</t>
  </si>
  <si>
    <t>Arisaema triphyllum var. stewardsonii</t>
  </si>
  <si>
    <t>Fowl or Swamp Meadow-grass</t>
  </si>
  <si>
    <t>Arisaema atrorubens (Aiton) Blume [F50]; Arisaema triphyllum (L.) Schott [S93]; Arisaema triphyllum (L.) Schott ssp. triphyllum [K94; MT97; USDA82]</t>
  </si>
  <si>
    <t>Arisaema triphyllum var. triphyllum</t>
  </si>
  <si>
    <t>Kentucky Bluegrass, Junegrass, Speargrass</t>
  </si>
  <si>
    <t>Aristida dichotoma</t>
  </si>
  <si>
    <t>Pasture, Drooping or Weak Bluegrass</t>
  </si>
  <si>
    <t>Aristida longispica var. longispica Poir.</t>
  </si>
  <si>
    <t>Aristida longespica</t>
  </si>
  <si>
    <t>Rough Bluegrass, Rough-stalked Meadow-grass</t>
  </si>
  <si>
    <t>Aristida oligantha</t>
  </si>
  <si>
    <t>Smooth or Great Solomon's Seal</t>
  </si>
  <si>
    <t>Aristida purpurascens</t>
  </si>
  <si>
    <t>Polygonaceae</t>
  </si>
  <si>
    <t>Polygonum</t>
  </si>
  <si>
    <t>Dooryard Knotweed</t>
  </si>
  <si>
    <t>Armoracia lapathifolia Gilib. [F50; S93]</t>
  </si>
  <si>
    <t>Armoracia rusticana</t>
  </si>
  <si>
    <t>Halberd-leaved Tearthumb</t>
  </si>
  <si>
    <t>aviculare</t>
  </si>
  <si>
    <t>Birds' Knotweed, Doorweed, Common Knotgrass</t>
  </si>
  <si>
    <t>cespitosum</t>
  </si>
  <si>
    <t>Oriental Ladysthumb</t>
  </si>
  <si>
    <t>Aronia arbutifolia (L.) Ell. [S93]; Aronia arbutifolia (L.) Pers. [K94]; Pyrus arbutifolia (L.) L.f. [F50]</t>
  </si>
  <si>
    <t>Aronia arbutifolia</t>
  </si>
  <si>
    <t>hydropiperoides</t>
  </si>
  <si>
    <t>Mild or False Water-pepper</t>
  </si>
  <si>
    <t>Aronia arbutifolia (L.) Ell. var nigra Willd. [S93]; Pyrus melanocarpa (Michx.) Willd. [F50]</t>
  </si>
  <si>
    <t>Aronia melanocarpa</t>
  </si>
  <si>
    <t>persicaria</t>
  </si>
  <si>
    <t>Lady's-thumb, Heart's-ease</t>
  </si>
  <si>
    <t>Aronia arbutifolia (L.) Ell. var. atropurpurea Robinson [S93]; Aronia atropurpurea Britton; Aronia X prunifolia (Marsh.) Rehd. (pro. sp.) {arbutifolia x melanocarpa} [K94]; Pyrus floribunda Lindl. [F50]</t>
  </si>
  <si>
    <t>Aronia prunifolia</t>
  </si>
  <si>
    <t>Pontederiaceae</t>
  </si>
  <si>
    <t>Pontederia</t>
  </si>
  <si>
    <t>cordata</t>
  </si>
  <si>
    <t>Pickerelweed</t>
  </si>
  <si>
    <t>Arrhenatherum elatius (L.) Beauv. ex Presl. [S93]; Arrhenatherum elatius (L.) J. &amp; K. Presl. [K94; USDA82]; Arrhenatherum elatius (L.) Mert. &amp; Koch [F50]</t>
  </si>
  <si>
    <t>Arrhenatherum elatius</t>
  </si>
  <si>
    <t>Potentilla</t>
  </si>
  <si>
    <t>cinquefoil</t>
  </si>
  <si>
    <t>Artemisia absinthium</t>
  </si>
  <si>
    <t>recta</t>
  </si>
  <si>
    <t>Sulfur or Rough-fruited Cinquefoil</t>
  </si>
  <si>
    <t>Artemisia biennis</t>
  </si>
  <si>
    <t>simplex</t>
  </si>
  <si>
    <t>Common or Old-field Cinquefoil, Five-fingers</t>
  </si>
  <si>
    <t>Artemisia campestris ssp. borealis (Pallas) Hall + Clem</t>
  </si>
  <si>
    <t>Artemisia campestris var. borealis</t>
  </si>
  <si>
    <t>Prenanthes</t>
  </si>
  <si>
    <t>Rattlesnake-root</t>
  </si>
  <si>
    <t>Artemisia caudata Michx. [F50; S93; USDA82]</t>
  </si>
  <si>
    <t>Artemisia campestris var. caudata</t>
  </si>
  <si>
    <t>Prunella</t>
  </si>
  <si>
    <t>Heal-all, Self-heal, Carpenter-weed</t>
  </si>
  <si>
    <t>Artemisia carruthii Wood ex. Carruth. [K94; USDA82]</t>
  </si>
  <si>
    <t>Artemisia carruthii</t>
  </si>
  <si>
    <t>Prunus</t>
  </si>
  <si>
    <t>serotina</t>
  </si>
  <si>
    <t>Wild Black Cherry, Rum Cherry</t>
  </si>
  <si>
    <t>Bracken Fern, Brakes (RI Colloq.)</t>
  </si>
  <si>
    <t>Artemisia ludoviciana Nutt. ssp. ludoviciana [K94]; Artemisia ludoviciana Nutt. var. gnaphalodes (Nutt.) T. &amp; G. [F50; S93]; Artemisia ludoviciana Nutt. var. ludoviciana [S93]</t>
  </si>
  <si>
    <t>Artemisia ludoviciana ludoviciana</t>
  </si>
  <si>
    <t>Ptilimnium</t>
  </si>
  <si>
    <t>capillaceum</t>
  </si>
  <si>
    <t>Raf.</t>
  </si>
  <si>
    <t>Atlantic Mock Bishop's-weed</t>
  </si>
  <si>
    <t>Artemisia pontica</t>
  </si>
  <si>
    <t>E. Bickn.</t>
  </si>
  <si>
    <t>(clustered) Alkali-grass, Goose-grass</t>
  </si>
  <si>
    <t>Artemisia stelleriana</t>
  </si>
  <si>
    <t>pallida</t>
  </si>
  <si>
    <t>Pale Manna-grass</t>
  </si>
  <si>
    <t>Artemisia vulgaris L. var. glabra Ledeb. [F50; K94; S93] &amp; var. vulgaris [K94; S93]</t>
  </si>
  <si>
    <t>Artemisia vulgaris</t>
  </si>
  <si>
    <t>Quercus</t>
  </si>
  <si>
    <t>White Oak</t>
  </si>
  <si>
    <t>Arthraxon hispidus</t>
  </si>
  <si>
    <t>Scarlet Oak</t>
  </si>
  <si>
    <t>Arthrocladia villosa</t>
  </si>
  <si>
    <t>velutina</t>
  </si>
  <si>
    <t>Black Oak</t>
  </si>
  <si>
    <t>Aruncus dioicus</t>
  </si>
  <si>
    <t>Ranunculus</t>
  </si>
  <si>
    <t>acris</t>
  </si>
  <si>
    <t>Tall, Meadow-, or Common Buttercup, Blister-plant</t>
  </si>
  <si>
    <t>Asarum canadense var. canadense</t>
  </si>
  <si>
    <t>Common or Bulbous Buttercup</t>
  </si>
  <si>
    <t>Asclepias amplexicaulis</t>
  </si>
  <si>
    <t>Creeping Buttercup</t>
  </si>
  <si>
    <t>Asclepias exaltata</t>
  </si>
  <si>
    <t>sceleratus</t>
  </si>
  <si>
    <t>Cursed Crowfoot</t>
  </si>
  <si>
    <t>Rubus argutus</t>
  </si>
  <si>
    <t>Rhamnaceae</t>
  </si>
  <si>
    <t>Rhamnus</t>
  </si>
  <si>
    <t>Common Buckthorn</t>
  </si>
  <si>
    <t>frangula</t>
  </si>
  <si>
    <t>Glossy Buckthorn, European Alder-buckthorn</t>
  </si>
  <si>
    <t>Asclepias purpurascens</t>
  </si>
  <si>
    <t>(Small)</t>
  </si>
  <si>
    <t>Early or Rosebud Azalea, Election-pink, "honeysuckle"</t>
  </si>
  <si>
    <t>Asclepias quadrifolia</t>
  </si>
  <si>
    <t>Clammy Azalea, Swamp-azalea, Swamp-honeysuckle</t>
  </si>
  <si>
    <t>Asclepias syriaca</t>
  </si>
  <si>
    <t>Anacardiaceae</t>
  </si>
  <si>
    <t>Rhus</t>
  </si>
  <si>
    <t>copallinum</t>
  </si>
  <si>
    <t>Shining, Winged, or Dwarf Sumac</t>
  </si>
  <si>
    <t>Asclepias tuberosa L. ssp. tuberosa [K94; USDA82]</t>
  </si>
  <si>
    <t>Asclepias tuberosa var. tuberosa</t>
  </si>
  <si>
    <t>Rorippa</t>
  </si>
  <si>
    <t>True Watercress</t>
  </si>
  <si>
    <t>Asclepias verticillata</t>
  </si>
  <si>
    <t>Rosa</t>
  </si>
  <si>
    <t>carolina</t>
  </si>
  <si>
    <t>Pasture-rose</t>
  </si>
  <si>
    <t>Ascophyllum nodosum</t>
  </si>
  <si>
    <t>Multiflora-rose</t>
  </si>
  <si>
    <t>Ascophyllum</t>
  </si>
  <si>
    <t>Swamp-rose</t>
  </si>
  <si>
    <t>Asparagopsis hamifera</t>
  </si>
  <si>
    <t>rugosa</t>
  </si>
  <si>
    <t>Rugose, Wrinkled, Beach-, or Japanese Rose, Saltspray Rose</t>
  </si>
  <si>
    <t>Asparagus officinalis</t>
  </si>
  <si>
    <t>Miller</t>
  </si>
  <si>
    <t>Wild or Virginia Rose</t>
  </si>
  <si>
    <t>Asperococcus echinatus</t>
  </si>
  <si>
    <t>Rubus</t>
  </si>
  <si>
    <t>allegheniensis</t>
  </si>
  <si>
    <t>T. C. Porter</t>
  </si>
  <si>
    <t>Common or Sowteat Blackberry</t>
  </si>
  <si>
    <t>A. echinatus</t>
  </si>
  <si>
    <t>Asperococcus fistulosus</t>
  </si>
  <si>
    <t>hispidus</t>
  </si>
  <si>
    <t>Bristly, Swamp-, or Evergreen Dewberry</t>
  </si>
  <si>
    <t>Asplenium montanum</t>
  </si>
  <si>
    <t>Rumex</t>
  </si>
  <si>
    <t>acetosella</t>
  </si>
  <si>
    <t>Sheep-sorrel, Common or Red Sorrel</t>
  </si>
  <si>
    <t>Asplenium platyneuron (L.) Oakes [F50; GC91; S93]</t>
  </si>
  <si>
    <t>Asplenium platyneuron</t>
  </si>
  <si>
    <t>crispus</t>
  </si>
  <si>
    <t>Curly or Yellow Dock</t>
  </si>
  <si>
    <t>Camptosorus rhizophyllus (L.) Link [F50; S93]</t>
  </si>
  <si>
    <t>Asplenium rhizophyllum</t>
  </si>
  <si>
    <t>obtusifolius</t>
  </si>
  <si>
    <t>Bitter, Broad-leaved, or Red-veined Dock</t>
  </si>
  <si>
    <t>Aspleium cryptolepis Fern. [F50; S93]; Asplenium ruta-muraria L. var. cryptolepis (Fern.) Wherry [K94; USDA82]</t>
  </si>
  <si>
    <t>Asplenium ruta-muraria</t>
  </si>
  <si>
    <t>maritima</t>
  </si>
  <si>
    <t>Ditch-grass, Widgeon- or Wigeon-grass</t>
  </si>
  <si>
    <t>Asplenium trichomanes</t>
  </si>
  <si>
    <t>Salicaceae</t>
  </si>
  <si>
    <t>Salix</t>
  </si>
  <si>
    <t>cinerea</t>
  </si>
  <si>
    <t>Gray Florist's Willow</t>
  </si>
  <si>
    <t>Aster acuminatus</t>
  </si>
  <si>
    <t>Sambucus</t>
  </si>
  <si>
    <t>Common Elderberry</t>
  </si>
  <si>
    <t>Aster junciformis Rydb. [F50; USDA82]; Aster borealis (T. &amp; G.) Prov. [K94]</t>
  </si>
  <si>
    <t>Aster borealis</t>
  </si>
  <si>
    <t>Water-pimpernel, Brookweed</t>
  </si>
  <si>
    <t>Symphyotrichum concolor (Linnaeus) G. L. Nesom</t>
  </si>
  <si>
    <t>Aster concolor</t>
  </si>
  <si>
    <t>Sassafras, White Sassafras, "red Sassafras"</t>
  </si>
  <si>
    <t>Aster cordifolius L. var. cordifolius [K94; S93]</t>
  </si>
  <si>
    <t>Aster cordifolius</t>
  </si>
  <si>
    <t>Schizachyrium</t>
  </si>
  <si>
    <t>scoparium</t>
  </si>
  <si>
    <t>Little Bluestem, Bunchgrass, Broom- or Prairie-beardgrass, Broom-sedge, Wiregrass</t>
  </si>
  <si>
    <t>Aster divaricatus (Nutt.) T. &amp; G. [K94; USDA82]; Eurybia divaricata (L.) Nesom</t>
  </si>
  <si>
    <t>Scirpus</t>
  </si>
  <si>
    <t>Olney-threesquare, Sword Grass, Chair-maker's Rush</t>
  </si>
  <si>
    <t>Aster dumosus var. coridifolius (Michx.) T. &amp; G. [F50; S93; USDA82]; Aster dumosus var. dumosus [K94; S93]; A. dumosus var. subulaefolius T. &amp; G. [F50; S93]; A. dumosus var. sublifolius T. &amp; G. [K94; USDA82]</t>
  </si>
  <si>
    <t>Aster dumosus</t>
  </si>
  <si>
    <t>Dusky, Black, or Leafy Bulrush</t>
  </si>
  <si>
    <t>Aster ericoides</t>
  </si>
  <si>
    <t>pungens</t>
  </si>
  <si>
    <t>Vahl.</t>
  </si>
  <si>
    <t>Common Threesquare, Sword Grass, Chair-maker's Rush</t>
  </si>
  <si>
    <t>Aster puniceus L. var. firmus (Nees) T. &amp; G. [F50; K94; USDA82]</t>
  </si>
  <si>
    <t>Aster firmus</t>
  </si>
  <si>
    <t>Meadow-spikemoss</t>
  </si>
  <si>
    <t>Symphyotrichum laeve var. laeve (L.) A.&amp; D. Löve</t>
  </si>
  <si>
    <t>Aster laevis var. laevis</t>
  </si>
  <si>
    <t>Groundsel</t>
  </si>
  <si>
    <t>Aster lanceolatus Willd. ssp. lanceolatus var. lanceolatus [K94]; Aster simplex Willd. var. ramosissimus (T. &amp; G.) Cronq. [F50; S93; USDA82]</t>
  </si>
  <si>
    <t>Aster lanceolatus lanceolatus</t>
  </si>
  <si>
    <t>Golden Ragwort, Squaw-weed, Heart-leaved Groundsel</t>
  </si>
  <si>
    <t>Aster lanceolatus Willd. ssp. lanceolatus var. lanceolatus [K94]; Aster simplex Willd. var. simplex [F50; S93; USDA82]</t>
  </si>
  <si>
    <t>Aster lanceolatus var. simplex</t>
  </si>
  <si>
    <t>Charlock, Field-mustard, Crunchweed</t>
  </si>
  <si>
    <t>Aster lateriflorus var. hirsuticaulis (Lindl. ex DC.) Porter [K94]; A. lateriflorus var. var. horizontalis (Desf.) Farw. [K94; USDA82]; var. lateriflorus [K94; S93]; var. pendulus (Aiton) Burgess [F50; S93; USDA82]</t>
  </si>
  <si>
    <t>Aster lateriflorus</t>
  </si>
  <si>
    <t>Sisyrinchium</t>
  </si>
  <si>
    <t>angustifolium</t>
  </si>
  <si>
    <t>(Narrow-leaved) Blue-eyed Grass</t>
  </si>
  <si>
    <t>Ionactis linariifolius (L.) Greene [K94]</t>
  </si>
  <si>
    <t>Aster linariifolius</t>
  </si>
  <si>
    <t>montanum</t>
  </si>
  <si>
    <t>Common Blue-eyed Grass</t>
  </si>
  <si>
    <t>Aster cordifolius L. var. laevigatus Porter [K94]; Aster lowrieanus T. C. Porter var. lowrieanus [S93]</t>
  </si>
  <si>
    <t>Aster lowrieanus</t>
  </si>
  <si>
    <t>racemosa</t>
  </si>
  <si>
    <t>False Solomon's Seal, False or Wild Spikenard, Solomon's Plume</t>
  </si>
  <si>
    <t>Aster macrophyllus L. var. ianthinus (Burgess) Fern. [F50; K94; S93] &amp; var. macrophyllus [K94; S93], Eurybia macrophylla (Linnaeus) Cassini in F. Cuvier.</t>
  </si>
  <si>
    <t>Aster macrophyllus</t>
  </si>
  <si>
    <t>Smilacaceae</t>
  </si>
  <si>
    <t>Smilax</t>
  </si>
  <si>
    <t>glauca</t>
  </si>
  <si>
    <t>Sawbrier, Wild Sarsaparilla</t>
  </si>
  <si>
    <t>Oclemena nemoralis  (Ait.) Greene</t>
  </si>
  <si>
    <t>Aster nemoralis</t>
  </si>
  <si>
    <t>Carrion-flower, Carrion-vine, Jacob's Ladder</t>
  </si>
  <si>
    <t>Aster novae-angliae</t>
  </si>
  <si>
    <t>rotundifolia</t>
  </si>
  <si>
    <t>Bullbrier, Common Greenbrier, Catbrier, Horsebrier</t>
  </si>
  <si>
    <t>Aster johannensis Fern. [F50, S93, + USDA82 list as sep. sp.]; Aster novi-belgii var. elodes (T. &amp; G.) A. Gray [F50; K94; S93]; Aster novi-belgii L. var. johannensis (Fern.) A. G. Jones [K94]</t>
  </si>
  <si>
    <t>Aster novi-belgii</t>
  </si>
  <si>
    <t>Solanaceae</t>
  </si>
  <si>
    <t>Solanum</t>
  </si>
  <si>
    <t>dulcamara</t>
  </si>
  <si>
    <t>European Bittersweet, Climbing Nightshade</t>
  </si>
  <si>
    <t>Aster patens var. patens</t>
  </si>
  <si>
    <t>Solidago</t>
  </si>
  <si>
    <t>Late or Smooth Goldenrod</t>
  </si>
  <si>
    <t>Aster patens Aiton var. phlogifolius (Muhl. ex Willd.) Nees [K94; USDA82]</t>
  </si>
  <si>
    <t>Aster patens var. phlogifolius</t>
  </si>
  <si>
    <t>sempervirens</t>
  </si>
  <si>
    <t>Seaside Goldenrod</t>
  </si>
  <si>
    <t>Sericocarpus asteroides (L.) BSP. [F50; S93]</t>
  </si>
  <si>
    <t>Aster paternus</t>
  </si>
  <si>
    <t>Sonchus</t>
  </si>
  <si>
    <t>Perennial or Field Sow-thistle, Milk-thistle</t>
  </si>
  <si>
    <t>Aster pilosus var. pilosus</t>
  </si>
  <si>
    <t>Spartina</t>
  </si>
  <si>
    <t>alterniflora</t>
  </si>
  <si>
    <t>Loisel.</t>
  </si>
  <si>
    <t>Salt-water or Smooth Cord-grass</t>
  </si>
  <si>
    <t>Aster pilosus Willd. var. demotus Blake [F50, K94, S93 &amp; USDA82 list as sep. var.]</t>
  </si>
  <si>
    <t>Aster pilosus var. pringlei</t>
  </si>
  <si>
    <t>patens</t>
  </si>
  <si>
    <t>Salt-hay Grass, Salt-meadow Grass or Cordgrass, High-water Grass</t>
  </si>
  <si>
    <t>Aster praealtus Poiret var. praealtus &amp; var. angustior Wieg. [F50; K94; S93]</t>
  </si>
  <si>
    <t>Aster praealtus</t>
  </si>
  <si>
    <t>pectinata</t>
  </si>
  <si>
    <t>Link</t>
  </si>
  <si>
    <t>Freshwater- or Prairie-cordgrass, Slough-grass</t>
  </si>
  <si>
    <t>Aster prenanthoides</t>
  </si>
  <si>
    <t>Spergularia</t>
  </si>
  <si>
    <t>Saltmarsh Sand-spurrey</t>
  </si>
  <si>
    <t>Aster puniceus L. var. puniceus [S93]</t>
  </si>
  <si>
    <t>Aster puniceus</t>
  </si>
  <si>
    <t>Spiraea</t>
  </si>
  <si>
    <t>latifolia</t>
  </si>
  <si>
    <t>Meadowsweet</t>
  </si>
  <si>
    <t>Aster fragilis Willd. var. subdumosus (Wieg.) A. G. Jones [K94]; Aster vimineus Lam. [S93] [F50 &amp; USDA82 list as sep. sp.]</t>
  </si>
  <si>
    <t>Aster racemosus</t>
  </si>
  <si>
    <t>Stellaria</t>
  </si>
  <si>
    <t>graminea</t>
  </si>
  <si>
    <t>Common or Lesser Stitchwort</t>
  </si>
  <si>
    <t>Aster radula Ait. var. radula [K94; S93]</t>
  </si>
  <si>
    <t>Aster radula</t>
  </si>
  <si>
    <t>Symplocarpus</t>
  </si>
  <si>
    <t>foetidus</t>
  </si>
  <si>
    <t>Skunk-cabbage</t>
  </si>
  <si>
    <t>Aster sagittifolius Wedemeyer [F50]; Aster cordifolius L. var. sagittifolius (Wedemeyer ex Willd.) A. G. Jones [K94]</t>
  </si>
  <si>
    <t>Aster sagittifolius</t>
  </si>
  <si>
    <t>Tanacetum</t>
  </si>
  <si>
    <t>Common Tansy, Golden-buttons</t>
  </si>
  <si>
    <t>Sericocarpus linifolius (L.) BSP. [F50; S93]</t>
  </si>
  <si>
    <t>Aster solidagineus</t>
  </si>
  <si>
    <t>American Germander, Wood-sage</t>
  </si>
  <si>
    <t>pubescens</t>
  </si>
  <si>
    <t>Tall Meadow-rue, Muskrat-weed, King-of-the-meadow</t>
  </si>
  <si>
    <t>Aster spectabilis</t>
  </si>
  <si>
    <t>Thelypteridaceae</t>
  </si>
  <si>
    <t>Thelypteris</t>
  </si>
  <si>
    <t>noveboracensis</t>
  </si>
  <si>
    <t>New York Fern</t>
  </si>
  <si>
    <t>Aster subulatus var. subulatus</t>
  </si>
  <si>
    <t>Schott</t>
  </si>
  <si>
    <t>Marsh- or Meadow-fern</t>
  </si>
  <si>
    <t>Aster tataricus</t>
  </si>
  <si>
    <t>Toxicodendron</t>
  </si>
  <si>
    <t>radicans</t>
  </si>
  <si>
    <t>Common Poison Ivy, Cow-itch, Poison Mercury, "Poison Oak" (RI Colloq.)</t>
  </si>
  <si>
    <t>Aster tenuifolius</t>
  </si>
  <si>
    <t>rydbergii</t>
  </si>
  <si>
    <t>(rydberg's) or Western Poison Ivy</t>
  </si>
  <si>
    <t>Poison Sumac, Poison Elder, Poison Dogwood</t>
  </si>
  <si>
    <t>Aster lateriflorus (L.) Britt. var. hirsuticaulis (Lindl. ex DC.) Porter [K94]; Aster tradescanti L. [F50; USDA82]</t>
  </si>
  <si>
    <t>Aster tradescantii</t>
  </si>
  <si>
    <t>Trientalis</t>
  </si>
  <si>
    <t>borealis</t>
  </si>
  <si>
    <t>Starflower</t>
  </si>
  <si>
    <t>Aster umbellatus</t>
  </si>
  <si>
    <t>Trifolium</t>
  </si>
  <si>
    <t>Red Clover</t>
  </si>
  <si>
    <t>Aster undulatus L. var. loriformis Burgess [F50; K94; S93] &amp; var. undulatus [K94; S93]</t>
  </si>
  <si>
    <t>Aster undulatus</t>
  </si>
  <si>
    <t>White Clover</t>
  </si>
  <si>
    <t>Aster X amethystinus</t>
  </si>
  <si>
    <t>Typhaceae</t>
  </si>
  <si>
    <t>Typha</t>
  </si>
  <si>
    <t>angustifolia</t>
  </si>
  <si>
    <t>Narrow-leaved Cattail, Cat-o'-nine-tails</t>
  </si>
  <si>
    <t>Aster blakei (Porter) House [F50, S93]</t>
  </si>
  <si>
    <t>Aster X blakei</t>
  </si>
  <si>
    <t>Common Cattail, Cat-o'-nine-tails</t>
  </si>
  <si>
    <t>Aster herveyi Gray [F50; S93; USDA82]</t>
  </si>
  <si>
    <t>Aster X herveyi</t>
  </si>
  <si>
    <t>Wild Oats, Sessile Bellwort</t>
  </si>
  <si>
    <t>Asterella tenella</t>
  </si>
  <si>
    <t>Vaccinium</t>
  </si>
  <si>
    <t>corymbosum</t>
  </si>
  <si>
    <t>Highbush Blueberry</t>
  </si>
  <si>
    <t>Astilbe japonica</t>
  </si>
  <si>
    <t>False, White, or Green Hellebore, Itchweed</t>
  </si>
  <si>
    <t>Astragalus</t>
  </si>
  <si>
    <t>Veronica</t>
  </si>
  <si>
    <t>officinalis</t>
  </si>
  <si>
    <t>Common Speedwell, Gypsyweed</t>
  </si>
  <si>
    <t>Athyrium filix-femina</t>
  </si>
  <si>
    <t>serpyllifolia</t>
  </si>
  <si>
    <t>Thyme-leaved Speedwell</t>
  </si>
  <si>
    <t>A. filix-femina (L.) Roth var. michauxii Mettenius [GC91; S93]; A. filix-femina (L.) Mertens var. michauxii (Sprengel) Farwell [F50]; A. filix-femina (L.) Roth subsp. angustum (Willd.) Clausen [K94; USDA82]</t>
  </si>
  <si>
    <t>Athyrium filix-femina var. angustum</t>
  </si>
  <si>
    <t>Viburnum</t>
  </si>
  <si>
    <t>dentatum</t>
  </si>
  <si>
    <t>lucidum</t>
  </si>
  <si>
    <t>Northern or Common Arrowwood</t>
  </si>
  <si>
    <t>Athyrium filix-femina (L.) Roth subsp. asplenioides (Michx.) Hulten [K94; USDA82]</t>
  </si>
  <si>
    <t>Athyrium filix-femina var. asplenioides</t>
  </si>
  <si>
    <t>Nannyberry, Sweet Viburnum, Sheepberry, Wild Raisin</t>
  </si>
  <si>
    <t>Athyrium niponicum</t>
  </si>
  <si>
    <t>Vicia</t>
  </si>
  <si>
    <t>sativa</t>
  </si>
  <si>
    <t>Spring- or Common Vetch</t>
  </si>
  <si>
    <t>Violaceae</t>
  </si>
  <si>
    <t>Viola</t>
  </si>
  <si>
    <t>Northern or Wild White Violet</t>
  </si>
  <si>
    <t>Atriplex pentandra (Jacq.) Standley [K94] [USDA82 lists as sep. sp.]</t>
  </si>
  <si>
    <t>Atriplex arenaria</t>
  </si>
  <si>
    <t>Vitis</t>
  </si>
  <si>
    <t>labrusca</t>
  </si>
  <si>
    <t>Fox-grape</t>
  </si>
  <si>
    <t>Atriplex glabriuscula</t>
  </si>
  <si>
    <t>Blechnaceae</t>
  </si>
  <si>
    <t>Woodwardia</t>
  </si>
  <si>
    <t>areolata</t>
  </si>
  <si>
    <t>Netted Chain-fern</t>
  </si>
  <si>
    <t>Atriplex patula L. [USDA82]; Atriplex patula L. var. hastata (L.) A. Gray [F50; S93]; Atriplx prostrata Boucher ex DC. [K94]</t>
  </si>
  <si>
    <t>Atriplex hastata</t>
  </si>
  <si>
    <t>Common Eelgrass, Grass-wrack</t>
  </si>
  <si>
    <t>Atriplex hortensis</t>
  </si>
  <si>
    <t>striped killifish</t>
  </si>
  <si>
    <t>rainwater killifish</t>
  </si>
  <si>
    <t>atlantic silverside</t>
  </si>
  <si>
    <t>sheepshead minnow</t>
  </si>
  <si>
    <t>summer flounder</t>
  </si>
  <si>
    <t>black sea bass</t>
  </si>
  <si>
    <t>scup</t>
  </si>
  <si>
    <t>dog tick</t>
  </si>
  <si>
    <t>deer tick</t>
  </si>
  <si>
    <t>sp.</t>
  </si>
  <si>
    <t>centric</t>
  </si>
  <si>
    <t>pennate</t>
  </si>
  <si>
    <t>incl cyanobacteria</t>
  </si>
  <si>
    <t>grass shrimp</t>
  </si>
  <si>
    <t>Lumbricus</t>
  </si>
  <si>
    <t>sp 2</t>
  </si>
  <si>
    <t>tardigrade</t>
  </si>
  <si>
    <t>incl pillbugs</t>
  </si>
  <si>
    <t>sp3</t>
  </si>
  <si>
    <t>Lithobiomorpha</t>
  </si>
  <si>
    <t>pelagica</t>
  </si>
  <si>
    <t>minimus</t>
  </si>
  <si>
    <t>sulcata</t>
  </si>
  <si>
    <t>unipunctata</t>
  </si>
  <si>
    <t>elongata</t>
  </si>
  <si>
    <t>virescens</t>
  </si>
  <si>
    <t>sp 1</t>
  </si>
  <si>
    <t>fuscata</t>
  </si>
  <si>
    <t>polyspora</t>
  </si>
  <si>
    <t>Amandinea</t>
  </si>
  <si>
    <t>milliaria</t>
  </si>
  <si>
    <t>punctata</t>
  </si>
  <si>
    <t>caesiocinerea</t>
  </si>
  <si>
    <t>Caloplaca</t>
  </si>
  <si>
    <t>arenaria</t>
  </si>
  <si>
    <t>caesia</t>
  </si>
  <si>
    <t>Tuck.</t>
  </si>
  <si>
    <t>Cladonia</t>
  </si>
  <si>
    <t>cristatella</t>
  </si>
  <si>
    <t>cylindrica</t>
  </si>
  <si>
    <t>grayi</t>
  </si>
  <si>
    <t>macilenta</t>
  </si>
  <si>
    <t>Flörke</t>
  </si>
  <si>
    <t>Nyl.</t>
  </si>
  <si>
    <t>Dimelaena</t>
  </si>
  <si>
    <t>oreina</t>
  </si>
  <si>
    <t>mesomorpha</t>
  </si>
  <si>
    <t>citrina</t>
  </si>
  <si>
    <t>baltimorensis</t>
  </si>
  <si>
    <t>caperata</t>
  </si>
  <si>
    <t>Graphis</t>
  </si>
  <si>
    <t>scripta</t>
  </si>
  <si>
    <t>Lecanora</t>
  </si>
  <si>
    <t>cenisia</t>
  </si>
  <si>
    <t>Ach.</t>
  </si>
  <si>
    <t>dispersa</t>
  </si>
  <si>
    <t>hybocarpa</t>
  </si>
  <si>
    <t>symmicta</t>
  </si>
  <si>
    <t>Lepraria</t>
  </si>
  <si>
    <t>neglecta</t>
  </si>
  <si>
    <t>subaurifera</t>
  </si>
  <si>
    <t>Parmelia</t>
  </si>
  <si>
    <t>squarrosa</t>
  </si>
  <si>
    <t>Hale</t>
  </si>
  <si>
    <t>Taylor</t>
  </si>
  <si>
    <t>Parmotrema</t>
  </si>
  <si>
    <t>hypotropum</t>
  </si>
  <si>
    <t>perforatum</t>
  </si>
  <si>
    <t>pustulata</t>
  </si>
  <si>
    <t>rubropulchra</t>
  </si>
  <si>
    <t>Physcia</t>
  </si>
  <si>
    <t>Degel.</t>
  </si>
  <si>
    <t>stellaris</t>
  </si>
  <si>
    <t>subtilis</t>
  </si>
  <si>
    <t>Placynthiella</t>
  </si>
  <si>
    <t>Psilolechia</t>
  </si>
  <si>
    <t>lucida</t>
  </si>
  <si>
    <t>Punctelia</t>
  </si>
  <si>
    <t>rudecta</t>
  </si>
  <si>
    <t>Rhizocarpon</t>
  </si>
  <si>
    <t>Sarcogyne</t>
  </si>
  <si>
    <t>Trapelia</t>
  </si>
  <si>
    <t>placodioides</t>
  </si>
  <si>
    <t>flexuosa</t>
  </si>
  <si>
    <t>Xanthoparmelia</t>
  </si>
  <si>
    <t>conspersa</t>
  </si>
  <si>
    <t>parietina</t>
  </si>
  <si>
    <t>venusta</t>
  </si>
  <si>
    <t>Tetragnatha</t>
  </si>
  <si>
    <t>laboriosa</t>
  </si>
  <si>
    <t>audax</t>
  </si>
  <si>
    <t>cornutus</t>
  </si>
  <si>
    <t>Hogna</t>
  </si>
  <si>
    <t>carolinensis</t>
  </si>
  <si>
    <t>Agelenopsis</t>
  </si>
  <si>
    <t>Maevia</t>
  </si>
  <si>
    <t>inclemens</t>
  </si>
  <si>
    <t>horseshoe crab</t>
  </si>
  <si>
    <t>Tetragnathidae</t>
  </si>
  <si>
    <t>Salticidae</t>
  </si>
  <si>
    <t>Agelenidae</t>
  </si>
  <si>
    <t>Pisauridae</t>
  </si>
  <si>
    <t>Theridiidae</t>
  </si>
  <si>
    <t>Lycosidae</t>
  </si>
  <si>
    <t>Thombs</t>
  </si>
  <si>
    <t>Theridion</t>
  </si>
  <si>
    <t>book lice</t>
  </si>
  <si>
    <t>Tenthredinidae</t>
  </si>
  <si>
    <t>sawflies</t>
  </si>
  <si>
    <t>total hymenoptera</t>
  </si>
  <si>
    <t>damsel bug</t>
  </si>
  <si>
    <t>Thomisidae</t>
  </si>
  <si>
    <t>opilio</t>
  </si>
  <si>
    <t>Leiobunum</t>
  </si>
  <si>
    <t>vittatum</t>
  </si>
  <si>
    <t>Gammarus</t>
  </si>
  <si>
    <t>Ampithoe</t>
  </si>
  <si>
    <t>rubricata</t>
  </si>
  <si>
    <t>oceanicus</t>
  </si>
  <si>
    <t>Hemigrapsus</t>
  </si>
  <si>
    <t>sanguineus</t>
  </si>
  <si>
    <t>Semibalanus</t>
  </si>
  <si>
    <t>balanoides</t>
  </si>
  <si>
    <t>Pagurus</t>
  </si>
  <si>
    <t>longicarpus</t>
  </si>
  <si>
    <t>balthica</t>
  </si>
  <si>
    <t>marine isopod</t>
  </si>
  <si>
    <t>sand shrimp</t>
  </si>
  <si>
    <t>Ovalipes</t>
  </si>
  <si>
    <t>ocellatus</t>
  </si>
  <si>
    <t>irroratus</t>
  </si>
  <si>
    <t>Callinectes</t>
  </si>
  <si>
    <t>sapidus</t>
  </si>
  <si>
    <t>Libinia</t>
  </si>
  <si>
    <t>emarginata</t>
  </si>
  <si>
    <t>quahog</t>
  </si>
  <si>
    <t>Mercenaria</t>
  </si>
  <si>
    <t>mercenaria</t>
  </si>
  <si>
    <t>Epithet</t>
  </si>
  <si>
    <t>Observer</t>
  </si>
  <si>
    <t>Lophocolea</t>
  </si>
  <si>
    <t>heterophylla</t>
  </si>
  <si>
    <t>Pallavicinia</t>
  </si>
  <si>
    <t>lyellii</t>
  </si>
  <si>
    <t>Atrichum</t>
  </si>
  <si>
    <t>crispum</t>
  </si>
  <si>
    <t>Bryum</t>
  </si>
  <si>
    <t>Climacium</t>
  </si>
  <si>
    <t>kindbergii</t>
  </si>
  <si>
    <t>Leucobryum</t>
  </si>
  <si>
    <t>glaucum</t>
  </si>
  <si>
    <t>Mnium</t>
  </si>
  <si>
    <t>cuspidatum</t>
  </si>
  <si>
    <t>Polytrichum</t>
  </si>
  <si>
    <t>commune</t>
  </si>
  <si>
    <t>Sphagnum</t>
  </si>
  <si>
    <t>sub-sp/variety</t>
  </si>
  <si>
    <t>author</t>
  </si>
  <si>
    <t>strigosa</t>
  </si>
  <si>
    <t>Hypoxylon</t>
  </si>
  <si>
    <t>Taphrina</t>
  </si>
  <si>
    <t>Xylaria</t>
  </si>
  <si>
    <t>mollis</t>
  </si>
  <si>
    <t>Ganoderma</t>
  </si>
  <si>
    <t>Gymnopus</t>
  </si>
  <si>
    <t>Gymnosporangium</t>
  </si>
  <si>
    <t>Megacollybia</t>
  </si>
  <si>
    <t>platyphylla</t>
  </si>
  <si>
    <t>Phellinus</t>
  </si>
  <si>
    <t>Pluteus</t>
  </si>
  <si>
    <t>cervinus</t>
  </si>
  <si>
    <t>Polyporus</t>
  </si>
  <si>
    <t>Psathyrella</t>
  </si>
  <si>
    <t>Stereum</t>
  </si>
  <si>
    <t>complicatum</t>
  </si>
  <si>
    <t>Trametes</t>
  </si>
  <si>
    <t>Trichaptum</t>
  </si>
  <si>
    <t>Lycogala</t>
  </si>
  <si>
    <t>epidendrum</t>
  </si>
  <si>
    <t>Stemonitis</t>
  </si>
  <si>
    <t>sp. 1</t>
  </si>
  <si>
    <t>sp. 2</t>
  </si>
  <si>
    <t>Agonum</t>
  </si>
  <si>
    <t>Amara</t>
  </si>
  <si>
    <t>aenea</t>
  </si>
  <si>
    <t>(DeGeer)</t>
  </si>
  <si>
    <t>Amphasia</t>
  </si>
  <si>
    <t>interstitialis</t>
  </si>
  <si>
    <t>(Say)</t>
  </si>
  <si>
    <t>Dejean</t>
  </si>
  <si>
    <t>Harpalus</t>
  </si>
  <si>
    <t>pennsylvanicus</t>
  </si>
  <si>
    <t>DeGeer</t>
  </si>
  <si>
    <t>rubripes</t>
  </si>
  <si>
    <t>Pterostichus</t>
  </si>
  <si>
    <t>lucublandus</t>
  </si>
  <si>
    <t>mutus</t>
  </si>
  <si>
    <t>tristis</t>
  </si>
  <si>
    <t>Stenolophus</t>
  </si>
  <si>
    <t>comma</t>
  </si>
  <si>
    <t>(Fabricius)</t>
  </si>
  <si>
    <t>lineola</t>
  </si>
  <si>
    <t>ochropezus</t>
  </si>
  <si>
    <t>Scarites</t>
  </si>
  <si>
    <t>subterraneus</t>
  </si>
  <si>
    <t>Fabricius</t>
  </si>
  <si>
    <t>Aphodius</t>
  </si>
  <si>
    <t>Melsheimer</t>
  </si>
  <si>
    <t>Nipponoserica</t>
  </si>
  <si>
    <t>peregrine</t>
  </si>
  <si>
    <t>(Chapin)</t>
  </si>
  <si>
    <t>Phyllophaga</t>
  </si>
  <si>
    <t>(Kirby)</t>
  </si>
  <si>
    <t>(Knoch)</t>
  </si>
  <si>
    <t>fusca</t>
  </si>
  <si>
    <t>Say</t>
  </si>
  <si>
    <t>Coccinella</t>
  </si>
  <si>
    <t>septempunctata</t>
  </si>
  <si>
    <t>Harmonia</t>
  </si>
  <si>
    <t>axyridis</t>
  </si>
  <si>
    <t>Propylea</t>
  </si>
  <si>
    <t>quatuordecimpunctata</t>
  </si>
  <si>
    <t>Cycloneda</t>
  </si>
  <si>
    <t>munda</t>
  </si>
  <si>
    <t>Analeptura</t>
  </si>
  <si>
    <t>gracilis</t>
  </si>
  <si>
    <t>(Newman)</t>
  </si>
  <si>
    <t>Necrophila</t>
  </si>
  <si>
    <t>Nicrophorus</t>
  </si>
  <si>
    <t>orbicollis</t>
  </si>
  <si>
    <t>(Gravenhorst)</t>
  </si>
  <si>
    <t>Platydracus</t>
  </si>
  <si>
    <t>auratus</t>
  </si>
  <si>
    <t>(Randall)</t>
  </si>
  <si>
    <t>Agriotes</t>
  </si>
  <si>
    <t>collaris</t>
  </si>
  <si>
    <t>(LeConte)</t>
  </si>
  <si>
    <t>melsheimeri</t>
  </si>
  <si>
    <t>Conoderus</t>
  </si>
  <si>
    <t>Anthonomus</t>
  </si>
  <si>
    <t>caryae</t>
  </si>
  <si>
    <t>(Horn)</t>
  </si>
  <si>
    <t>ater</t>
  </si>
  <si>
    <t>Glischrochilus</t>
  </si>
  <si>
    <t>Cantharis</t>
  </si>
  <si>
    <t>Podabrus</t>
  </si>
  <si>
    <t>LeConte</t>
  </si>
  <si>
    <t>Fisher</t>
  </si>
  <si>
    <t>Dytiscus</t>
  </si>
  <si>
    <t>predaceous diving beetle</t>
  </si>
  <si>
    <t>Papilio</t>
  </si>
  <si>
    <t>polyxenes</t>
  </si>
  <si>
    <t>glaucus</t>
  </si>
  <si>
    <t>troilus</t>
  </si>
  <si>
    <t>Pieris</t>
  </si>
  <si>
    <t>rapae</t>
  </si>
  <si>
    <t>Colias</t>
  </si>
  <si>
    <t>philodice</t>
  </si>
  <si>
    <t>Phyciodes</t>
  </si>
  <si>
    <t>tharos</t>
  </si>
  <si>
    <t>Euphydryas</t>
  </si>
  <si>
    <t>phaeton</t>
  </si>
  <si>
    <t>Polygonia</t>
  </si>
  <si>
    <t>interrogationis</t>
  </si>
  <si>
    <t>Vanessa</t>
  </si>
  <si>
    <t>virginiensis</t>
  </si>
  <si>
    <t>cardui</t>
  </si>
  <si>
    <t>atalanta</t>
  </si>
  <si>
    <t>Megisto</t>
  </si>
  <si>
    <t>cymela</t>
  </si>
  <si>
    <t>Coenonympha</t>
  </si>
  <si>
    <t>tullia</t>
  </si>
  <si>
    <t>Ancyloxypha</t>
  </si>
  <si>
    <t>numitor</t>
  </si>
  <si>
    <t>Thymelicus</t>
  </si>
  <si>
    <t>Polites</t>
  </si>
  <si>
    <t>peckius</t>
  </si>
  <si>
    <t>themistocles</t>
  </si>
  <si>
    <t>Poanes</t>
  </si>
  <si>
    <t>zabulon</t>
  </si>
  <si>
    <t>Little Wood Satyr</t>
  </si>
  <si>
    <t>rosea</t>
  </si>
  <si>
    <t>Protoboarmia</t>
  </si>
  <si>
    <t>porcelaria</t>
  </si>
  <si>
    <t>Epimecis</t>
  </si>
  <si>
    <t>hortaria</t>
  </si>
  <si>
    <t>canadaria</t>
  </si>
  <si>
    <t>Lomographa</t>
  </si>
  <si>
    <t>vestaliata</t>
  </si>
  <si>
    <t>Pero</t>
  </si>
  <si>
    <t>morrisonaria</t>
  </si>
  <si>
    <t>Campaea</t>
  </si>
  <si>
    <t>perlata</t>
  </si>
  <si>
    <t>Gueneria</t>
  </si>
  <si>
    <t>similaria</t>
  </si>
  <si>
    <t>Metarranthis</t>
  </si>
  <si>
    <t>Probole</t>
  </si>
  <si>
    <t>fervidaria</t>
  </si>
  <si>
    <t>Tetracis</t>
  </si>
  <si>
    <t>crocallata</t>
  </si>
  <si>
    <t>cachexiata</t>
  </si>
  <si>
    <t>Eutrapela</t>
  </si>
  <si>
    <t>clemataria</t>
  </si>
  <si>
    <t>Nematocampa</t>
  </si>
  <si>
    <t>resistaria</t>
  </si>
  <si>
    <t>Scopula</t>
  </si>
  <si>
    <t>Orthonama</t>
  </si>
  <si>
    <t>obstipata</t>
  </si>
  <si>
    <t>Costaconvexa</t>
  </si>
  <si>
    <t>centrostrigaria</t>
  </si>
  <si>
    <t>rectangulata</t>
  </si>
  <si>
    <t>Dryocampa</t>
  </si>
  <si>
    <t>rubicunda</t>
  </si>
  <si>
    <t>Paonias</t>
  </si>
  <si>
    <t>myops</t>
  </si>
  <si>
    <t>Darapsa</t>
  </si>
  <si>
    <t>myron</t>
  </si>
  <si>
    <t>gibbosa</t>
  </si>
  <si>
    <t>Heterocampa</t>
  </si>
  <si>
    <t>guttivitta</t>
  </si>
  <si>
    <t>biundata</t>
  </si>
  <si>
    <t>Schizura</t>
  </si>
  <si>
    <t>unicornis</t>
  </si>
  <si>
    <t>Apantesis</t>
  </si>
  <si>
    <t>phalerata</t>
  </si>
  <si>
    <t>Spilosoma</t>
  </si>
  <si>
    <t>congrua</t>
  </si>
  <si>
    <t>latipennis</t>
  </si>
  <si>
    <t>isabella</t>
  </si>
  <si>
    <t>Lophocampa</t>
  </si>
  <si>
    <t>Cycnia</t>
  </si>
  <si>
    <t>tenera</t>
  </si>
  <si>
    <t>Cisseps</t>
  </si>
  <si>
    <t>fulvicollis</t>
  </si>
  <si>
    <t>Zanclognatha</t>
  </si>
  <si>
    <t>obscuripennis</t>
  </si>
  <si>
    <t>Bleptina</t>
  </si>
  <si>
    <t>caradrinalis</t>
  </si>
  <si>
    <t>Palthis</t>
  </si>
  <si>
    <t>angulalis</t>
  </si>
  <si>
    <t>Pangrapta</t>
  </si>
  <si>
    <t>decoralis</t>
  </si>
  <si>
    <t>Hypena</t>
  </si>
  <si>
    <t>baltimoralis</t>
  </si>
  <si>
    <t>Zale</t>
  </si>
  <si>
    <t>lunata</t>
  </si>
  <si>
    <t>horrida</t>
  </si>
  <si>
    <t>Nola</t>
  </si>
  <si>
    <t>Baileya</t>
  </si>
  <si>
    <t>synochitis</t>
  </si>
  <si>
    <t>Balsa</t>
  </si>
  <si>
    <t>tristrigella</t>
  </si>
  <si>
    <t>Acronicta</t>
  </si>
  <si>
    <t>retardata</t>
  </si>
  <si>
    <t>Eudryas</t>
  </si>
  <si>
    <t>Psychomorpha</t>
  </si>
  <si>
    <t>epimenis</t>
  </si>
  <si>
    <t>Phosphila</t>
  </si>
  <si>
    <t>Apamea</t>
  </si>
  <si>
    <t>unanimis</t>
  </si>
  <si>
    <t>Bellura</t>
  </si>
  <si>
    <t>grandis</t>
  </si>
  <si>
    <t>Mythimna</t>
  </si>
  <si>
    <t>oxygala</t>
  </si>
  <si>
    <t>unipuncta</t>
  </si>
  <si>
    <t>Leucania</t>
  </si>
  <si>
    <t>linita</t>
  </si>
  <si>
    <t>inermis</t>
  </si>
  <si>
    <t>Lacinipolia</t>
  </si>
  <si>
    <t>renigera</t>
  </si>
  <si>
    <t>Orthodes</t>
  </si>
  <si>
    <t>majuscula</t>
  </si>
  <si>
    <t>cynica</t>
  </si>
  <si>
    <t>detracta</t>
  </si>
  <si>
    <t>Ochropleura</t>
  </si>
  <si>
    <t>implecta</t>
  </si>
  <si>
    <t>Noctua</t>
  </si>
  <si>
    <t>pronuba</t>
  </si>
  <si>
    <t>Xestia</t>
  </si>
  <si>
    <t>c-nigrum</t>
  </si>
  <si>
    <t>Bibarrambla</t>
  </si>
  <si>
    <t>allenella</t>
  </si>
  <si>
    <t>Olethreutes</t>
  </si>
  <si>
    <t>Phaneta</t>
  </si>
  <si>
    <t>Choristoneura</t>
  </si>
  <si>
    <t>fractivittana</t>
  </si>
  <si>
    <t>Sparganothis</t>
  </si>
  <si>
    <t>idaeusalis</t>
  </si>
  <si>
    <t>Amorbia</t>
  </si>
  <si>
    <t>humerosana</t>
  </si>
  <si>
    <t>Perispasta</t>
  </si>
  <si>
    <t>caeculalis</t>
  </si>
  <si>
    <t>Desmia</t>
  </si>
  <si>
    <t>funeralis</t>
  </si>
  <si>
    <t>Palpita</t>
  </si>
  <si>
    <t>magniferalis</t>
  </si>
  <si>
    <t>Fissicrambus</t>
  </si>
  <si>
    <t>mutabilis</t>
  </si>
  <si>
    <t>Aphomia</t>
  </si>
  <si>
    <t>sociella</t>
  </si>
  <si>
    <t>Eulogia</t>
  </si>
  <si>
    <t>ochrifrontella</t>
  </si>
  <si>
    <t>LAGOMORPHA (Hares and Rabbits)</t>
  </si>
  <si>
    <t>Hares &amp; Rabbits</t>
  </si>
  <si>
    <t>Sylvilagus</t>
  </si>
  <si>
    <t>RODENTIA (Rodents)</t>
  </si>
  <si>
    <t>Rodents</t>
  </si>
  <si>
    <t>Peromyscus</t>
  </si>
  <si>
    <t>leucopus</t>
  </si>
  <si>
    <t>White-footed Mouse</t>
  </si>
  <si>
    <t>Marmota</t>
  </si>
  <si>
    <t>monax</t>
  </si>
  <si>
    <t>Woodchuck, Groundhog</t>
  </si>
  <si>
    <t>striatus</t>
  </si>
  <si>
    <t>CARNIVORA (Carnivores)</t>
  </si>
  <si>
    <t>Carnivores</t>
  </si>
  <si>
    <t>Canis</t>
  </si>
  <si>
    <t>familiaris</t>
  </si>
  <si>
    <t>Feral Dog, Domestic Dog</t>
  </si>
  <si>
    <t>latrans</t>
  </si>
  <si>
    <t>Coyote</t>
  </si>
  <si>
    <t>Procyon</t>
  </si>
  <si>
    <t>lotor</t>
  </si>
  <si>
    <t>Common Raccoon</t>
  </si>
  <si>
    <t>Lontra</t>
  </si>
  <si>
    <t>Northern River Otter</t>
  </si>
  <si>
    <t>CHIROPTERA (Bats)</t>
  </si>
  <si>
    <t>Bats</t>
  </si>
  <si>
    <t>Eptesicus</t>
  </si>
  <si>
    <t>fuscus</t>
  </si>
  <si>
    <t>PRIMATES (Prosimians, Monkeys &amp; Apes)</t>
  </si>
  <si>
    <t>Prosimians, Monkeys &amp; Apes</t>
  </si>
  <si>
    <t>Homo</t>
  </si>
  <si>
    <t>sapiens</t>
  </si>
  <si>
    <t>Humans</t>
  </si>
  <si>
    <t>PERISSODACTYLA (Odd-toed Ungulates)</t>
  </si>
  <si>
    <t>Odd-toed Ungulates</t>
  </si>
  <si>
    <t>Equus</t>
  </si>
  <si>
    <t>caballus</t>
  </si>
  <si>
    <t>Horse</t>
  </si>
  <si>
    <t>ARTIODACTYLA (Even-towed ungulates)</t>
  </si>
  <si>
    <t>Even-toed Ungulates</t>
  </si>
  <si>
    <t>Odocoileus</t>
  </si>
  <si>
    <t>virginianus</t>
  </si>
  <si>
    <t>White-tailed Deer</t>
  </si>
  <si>
    <t>Canidae</t>
  </si>
  <si>
    <t>Canines</t>
  </si>
  <si>
    <t>Xysticus</t>
  </si>
  <si>
    <t>Caecidotea</t>
  </si>
  <si>
    <t>communis</t>
  </si>
  <si>
    <t>Tineidae</t>
  </si>
  <si>
    <t>Oechophoridae</t>
  </si>
  <si>
    <t>Gracillariidae</t>
  </si>
  <si>
    <t>Coleophora</t>
  </si>
  <si>
    <t>Gelechiidae</t>
  </si>
  <si>
    <t>Agrippe</t>
  </si>
  <si>
    <t>prunifoliella</t>
  </si>
  <si>
    <t>Pseudochelaria</t>
  </si>
  <si>
    <t>walshinghami</t>
  </si>
  <si>
    <t>Plutellidae</t>
  </si>
  <si>
    <t>Plutella</t>
  </si>
  <si>
    <t>xylostella</t>
  </si>
  <si>
    <t>Tortricidae</t>
  </si>
  <si>
    <t>Endothenia</t>
  </si>
  <si>
    <t>impudens</t>
  </si>
  <si>
    <t>Aterpia</t>
  </si>
  <si>
    <t>approximana</t>
  </si>
  <si>
    <t>fascitana</t>
  </si>
  <si>
    <t>hamameliana</t>
  </si>
  <si>
    <t>Olethruetes</t>
  </si>
  <si>
    <t>astrologana (complex)</t>
  </si>
  <si>
    <t>Ecdytolopha</t>
  </si>
  <si>
    <t>punctidiscana</t>
  </si>
  <si>
    <t>Epiblemma</t>
  </si>
  <si>
    <t>trimaculana</t>
  </si>
  <si>
    <t>rosaceana</t>
  </si>
  <si>
    <t>Argyrotaenia</t>
  </si>
  <si>
    <t>velutiana</t>
  </si>
  <si>
    <t>Ptycholoma</t>
  </si>
  <si>
    <t>peritana</t>
  </si>
  <si>
    <t>lycopodiana</t>
  </si>
  <si>
    <t>Plathnota</t>
  </si>
  <si>
    <t>Evora</t>
  </si>
  <si>
    <t>hemidesma</t>
  </si>
  <si>
    <t>Olethreutinae</t>
  </si>
  <si>
    <t>Limacodidae</t>
  </si>
  <si>
    <t>Packardia</t>
  </si>
  <si>
    <t>geminata</t>
  </si>
  <si>
    <t>Lithacodes</t>
  </si>
  <si>
    <t>fasciola</t>
  </si>
  <si>
    <t>Pyralidae</t>
  </si>
  <si>
    <t>Ostrinia</t>
  </si>
  <si>
    <t>nubilalis</t>
  </si>
  <si>
    <t>Phlyctaenia</t>
  </si>
  <si>
    <t>coronata tertialis</t>
  </si>
  <si>
    <t>Pyrausta</t>
  </si>
  <si>
    <t>bicoloralis</t>
  </si>
  <si>
    <t>Anageshna</t>
  </si>
  <si>
    <t>primordialis</t>
  </si>
  <si>
    <t>Crambus</t>
  </si>
  <si>
    <t>agitatellus</t>
  </si>
  <si>
    <t>Herculia</t>
  </si>
  <si>
    <t>olinalis</t>
  </si>
  <si>
    <t>Pseudasopia</t>
  </si>
  <si>
    <t>intermedialis</t>
  </si>
  <si>
    <t>Cglyptocera</t>
  </si>
  <si>
    <t>consobrinella</t>
  </si>
  <si>
    <t>Nephopteryx</t>
  </si>
  <si>
    <t>virgatella</t>
  </si>
  <si>
    <t>Phycitinae</t>
  </si>
  <si>
    <t>Shoenobius</t>
  </si>
  <si>
    <t>Pterophoridae</t>
  </si>
  <si>
    <t>Oidaematophorus</t>
  </si>
  <si>
    <t>Emmelina</t>
  </si>
  <si>
    <t>Geometridae</t>
  </si>
  <si>
    <t>Heliomata</t>
  </si>
  <si>
    <t>cycladata</t>
  </si>
  <si>
    <t>Macaria</t>
  </si>
  <si>
    <t>aemulitaria</t>
  </si>
  <si>
    <t>bisignata</t>
  </si>
  <si>
    <t>Glena</t>
  </si>
  <si>
    <t>cribrataria</t>
  </si>
  <si>
    <t>Melanolopha</t>
  </si>
  <si>
    <t>Hypagyrtis</t>
  </si>
  <si>
    <t>near duaria</t>
  </si>
  <si>
    <t>“alienaria” complex</t>
  </si>
  <si>
    <t>Plagodis</t>
  </si>
  <si>
    <t>limboundata</t>
  </si>
  <si>
    <t>Trichodezia</t>
  </si>
  <si>
    <t>albovittata</t>
  </si>
  <si>
    <t>Chloroclystis</t>
  </si>
  <si>
    <t>Dyspteris</t>
  </si>
  <si>
    <t>abortivaria</t>
  </si>
  <si>
    <t>Saturniidae</t>
  </si>
  <si>
    <t>Antheraea</t>
  </si>
  <si>
    <t>polyphemus</t>
  </si>
  <si>
    <t>Sphingidae</t>
  </si>
  <si>
    <t>Notodontidae</t>
  </si>
  <si>
    <t>Misogada</t>
  </si>
  <si>
    <t>unicolor</t>
  </si>
  <si>
    <t>Erebidae</t>
  </si>
  <si>
    <t>(=”Arctiidae”)</t>
  </si>
  <si>
    <t>Holomelina</t>
  </si>
  <si>
    <t>opella</t>
  </si>
  <si>
    <t>Pyrrarctia</t>
  </si>
  <si>
    <t>virginica</t>
  </si>
  <si>
    <t>(=”Noctuidae”, in part)</t>
  </si>
  <si>
    <t>Idia</t>
  </si>
  <si>
    <t>americalis</t>
  </si>
  <si>
    <t>Chytolita</t>
  </si>
  <si>
    <t>petrealis</t>
  </si>
  <si>
    <t>Phalaenostola</t>
  </si>
  <si>
    <t>larentioides</t>
  </si>
  <si>
    <t>Renia</t>
  </si>
  <si>
    <t>sp. near adspergillus</t>
  </si>
  <si>
    <t>Lascoria</t>
  </si>
  <si>
    <t>ambigualis</t>
  </si>
  <si>
    <t>asopialis</t>
  </si>
  <si>
    <t>Rivula</t>
  </si>
  <si>
    <t>propinqualis</t>
  </si>
  <si>
    <t>eductalis</t>
  </si>
  <si>
    <t>Ledaea</t>
  </si>
  <si>
    <t>perditalis</t>
  </si>
  <si>
    <t>Phyprosopus</t>
  </si>
  <si>
    <t>callitrichoides</t>
  </si>
  <si>
    <t>minerea</t>
  </si>
  <si>
    <t>Euparthenos</t>
  </si>
  <si>
    <t>nubilis</t>
  </si>
  <si>
    <t>Parallelia</t>
  </si>
  <si>
    <t>bistriaris</t>
  </si>
  <si>
    <t>Nolidae</t>
  </si>
  <si>
    <t>dormitans</t>
  </si>
  <si>
    <t>Noctuidae</t>
  </si>
  <si>
    <t>(in sensu strictu)</t>
  </si>
  <si>
    <t>Lithacodia</t>
  </si>
  <si>
    <t>Colocasia</t>
  </si>
  <si>
    <t>propinquilinea</t>
  </si>
  <si>
    <t>Agriopodes</t>
  </si>
  <si>
    <t>fallax</t>
  </si>
  <si>
    <t>Polygrammate</t>
  </si>
  <si>
    <t>hebraeicum</t>
  </si>
  <si>
    <t>vulnifera</t>
  </si>
  <si>
    <t>Nedra</t>
  </si>
  <si>
    <t>ramosula</t>
  </si>
  <si>
    <t>miseloides</t>
  </si>
  <si>
    <t>labucula</t>
  </si>
  <si>
    <t>“Orthodes”</t>
  </si>
  <si>
    <t>Spirameter</t>
  </si>
  <si>
    <t>Aletia</t>
  </si>
  <si>
    <t>MONA #</t>
  </si>
  <si>
    <t>(or Hedya cyanana)</t>
  </si>
  <si>
    <t>Mello</t>
  </si>
  <si>
    <t>Abies</t>
  </si>
  <si>
    <t>balsamea</t>
  </si>
  <si>
    <t>pseudoplatanus</t>
  </si>
  <si>
    <t>saccharum</t>
  </si>
  <si>
    <t>Aegopodium</t>
  </si>
  <si>
    <t>podagraria</t>
  </si>
  <si>
    <t>Aesculus</t>
  </si>
  <si>
    <t>hippocastanum</t>
  </si>
  <si>
    <t>perennans</t>
  </si>
  <si>
    <t>Ailanthus</t>
  </si>
  <si>
    <t>altissima</t>
  </si>
  <si>
    <t>Aira</t>
  </si>
  <si>
    <t>praecox</t>
  </si>
  <si>
    <t>Alliaria</t>
  </si>
  <si>
    <t>petiolata</t>
  </si>
  <si>
    <t>Allium</t>
  </si>
  <si>
    <t>vineale</t>
  </si>
  <si>
    <t>Andropogon</t>
  </si>
  <si>
    <t>virginicus</t>
  </si>
  <si>
    <t>elata</t>
  </si>
  <si>
    <t>Arenaria</t>
  </si>
  <si>
    <t>lateriflora</t>
  </si>
  <si>
    <t>Arrhenatherum</t>
  </si>
  <si>
    <t>elatius</t>
  </si>
  <si>
    <t>Asparagus</t>
  </si>
  <si>
    <t>lanceolatus</t>
  </si>
  <si>
    <t>Avena</t>
  </si>
  <si>
    <t>Barbarea</t>
  </si>
  <si>
    <t>Bidens</t>
  </si>
  <si>
    <t>connata</t>
  </si>
  <si>
    <t>Boehmeria</t>
  </si>
  <si>
    <t>Bromus</t>
  </si>
  <si>
    <t>ciliatus</t>
  </si>
  <si>
    <t>secalinus</t>
  </si>
  <si>
    <t>tectorum</t>
  </si>
  <si>
    <t>Capsella</t>
  </si>
  <si>
    <t>bursa-pastoris</t>
  </si>
  <si>
    <t>canescens</t>
  </si>
  <si>
    <t>silicea</t>
  </si>
  <si>
    <t>stipata</t>
  </si>
  <si>
    <t>Centaurea</t>
  </si>
  <si>
    <t>maculosa</t>
  </si>
  <si>
    <t>Chamaecyparis</t>
  </si>
  <si>
    <t>thyoides</t>
  </si>
  <si>
    <t>Cichorium</t>
  </si>
  <si>
    <t>intybus</t>
  </si>
  <si>
    <t>Circaea</t>
  </si>
  <si>
    <t>lutetiana</t>
  </si>
  <si>
    <t>Cirsium</t>
  </si>
  <si>
    <t>horridulum</t>
  </si>
  <si>
    <t>Commelina</t>
  </si>
  <si>
    <t>Conyza</t>
  </si>
  <si>
    <t>amomum</t>
  </si>
  <si>
    <t>Corylus</t>
  </si>
  <si>
    <t>Crataegus</t>
  </si>
  <si>
    <t>spp.</t>
  </si>
  <si>
    <t>Cyperus</t>
  </si>
  <si>
    <t>esculentus</t>
  </si>
  <si>
    <t>strigosus</t>
  </si>
  <si>
    <t>Dianthus</t>
  </si>
  <si>
    <t>armeria</t>
  </si>
  <si>
    <t>carthusiana</t>
  </si>
  <si>
    <t>Duchesnia</t>
  </si>
  <si>
    <t>indica</t>
  </si>
  <si>
    <t>Eleocharis</t>
  </si>
  <si>
    <t>philadelphicus</t>
  </si>
  <si>
    <t>Eubotrys</t>
  </si>
  <si>
    <t>Euphorbia</t>
  </si>
  <si>
    <t>cyparissias</t>
  </si>
  <si>
    <t>trachyphylla</t>
  </si>
  <si>
    <t>Galeopsis</t>
  </si>
  <si>
    <t>tetrahit</t>
  </si>
  <si>
    <t>floribundum</t>
  </si>
  <si>
    <t>Hordeum</t>
  </si>
  <si>
    <t>Hypericum</t>
  </si>
  <si>
    <t>gentianoides</t>
  </si>
  <si>
    <t>Hypoxis</t>
  </si>
  <si>
    <t>hirsuta</t>
  </si>
  <si>
    <t>aquifolium</t>
  </si>
  <si>
    <t>Iva</t>
  </si>
  <si>
    <t>frutescens</t>
  </si>
  <si>
    <t>bufonius</t>
  </si>
  <si>
    <t>gerardii</t>
  </si>
  <si>
    <t>serriola</t>
  </si>
  <si>
    <t>amplexicaule</t>
  </si>
  <si>
    <t>Leersia</t>
  </si>
  <si>
    <t>oryzoides</t>
  </si>
  <si>
    <t>Lepidium</t>
  </si>
  <si>
    <t>campestre</t>
  </si>
  <si>
    <t>virginicum</t>
  </si>
  <si>
    <t>Linaria</t>
  </si>
  <si>
    <t>Liriodendron</t>
  </si>
  <si>
    <t>tulipifera</t>
  </si>
  <si>
    <t>Ludwigia</t>
  </si>
  <si>
    <t>Lycopodium</t>
  </si>
  <si>
    <t>obscurum</t>
  </si>
  <si>
    <t>quadrifolia</t>
  </si>
  <si>
    <t>Malva</t>
  </si>
  <si>
    <t>Medicago</t>
  </si>
  <si>
    <t>lupulina</t>
  </si>
  <si>
    <t>Mirabilis</t>
  </si>
  <si>
    <t>nyctaginea</t>
  </si>
  <si>
    <t>Morus</t>
  </si>
  <si>
    <t>Muhlenbergia</t>
  </si>
  <si>
    <t>corniculata</t>
  </si>
  <si>
    <t>amarum</t>
  </si>
  <si>
    <t>depauperatum</t>
  </si>
  <si>
    <t>dichotomum</t>
  </si>
  <si>
    <t>Paspalum</t>
  </si>
  <si>
    <t>setaceum</t>
  </si>
  <si>
    <t>Peucedanum</t>
  </si>
  <si>
    <t>Picea</t>
  </si>
  <si>
    <t>abies</t>
  </si>
  <si>
    <t>resinosa</t>
  </si>
  <si>
    <t>rugelii</t>
  </si>
  <si>
    <t>pensylvanicum</t>
  </si>
  <si>
    <t>sagittatum</t>
  </si>
  <si>
    <t>Polystichum</t>
  </si>
  <si>
    <t>acrostichoides</t>
  </si>
  <si>
    <t>Populus</t>
  </si>
  <si>
    <t>tremuloides</t>
  </si>
  <si>
    <t>Portulaca</t>
  </si>
  <si>
    <t>oleracea</t>
  </si>
  <si>
    <t>argentea</t>
  </si>
  <si>
    <t>trifoliolata</t>
  </si>
  <si>
    <t>Pyrus</t>
  </si>
  <si>
    <t>cv.</t>
  </si>
  <si>
    <t>malus</t>
  </si>
  <si>
    <t>robur</t>
  </si>
  <si>
    <t>Raphanus</t>
  </si>
  <si>
    <t>raphanistrum</t>
  </si>
  <si>
    <t>glabra</t>
  </si>
  <si>
    <t>typhina</t>
  </si>
  <si>
    <t>Ribes</t>
  </si>
  <si>
    <t>flagellaris</t>
  </si>
  <si>
    <t>idaeus</t>
  </si>
  <si>
    <t>phoenicolasius</t>
  </si>
  <si>
    <t>Sagittaria</t>
  </si>
  <si>
    <t>Salicornia</t>
  </si>
  <si>
    <t>europaea</t>
  </si>
  <si>
    <t>babylonica</t>
  </si>
  <si>
    <t>discolor</t>
  </si>
  <si>
    <t>Saponaria</t>
  </si>
  <si>
    <t>atrovirens</t>
  </si>
  <si>
    <t>cyperinus</t>
  </si>
  <si>
    <t>Scleranthus</t>
  </si>
  <si>
    <t>Secale</t>
  </si>
  <si>
    <t>cereale</t>
  </si>
  <si>
    <t>Silene</t>
  </si>
  <si>
    <t>Sisymbrium</t>
  </si>
  <si>
    <t>officinale</t>
  </si>
  <si>
    <t>atlanticum</t>
  </si>
  <si>
    <t>carolinense</t>
  </si>
  <si>
    <t>asper</t>
  </si>
  <si>
    <t>oleraceus</t>
  </si>
  <si>
    <t>caespitosa</t>
  </si>
  <si>
    <t>media</t>
  </si>
  <si>
    <t>Taraxacum</t>
  </si>
  <si>
    <t>simulata</t>
  </si>
  <si>
    <t>Thlaspi</t>
  </si>
  <si>
    <t>Triglochin</t>
  </si>
  <si>
    <t>maritimum</t>
  </si>
  <si>
    <t>Tsuga</t>
  </si>
  <si>
    <t>Ulmus</t>
  </si>
  <si>
    <t>Verbascum</t>
  </si>
  <si>
    <t>thapsus</t>
  </si>
  <si>
    <t>cracca</t>
  </si>
  <si>
    <t>tetrasperma</t>
  </si>
  <si>
    <t>Vincetoxicum</t>
  </si>
  <si>
    <t>nigrum</t>
  </si>
  <si>
    <t>cucullata</t>
  </si>
  <si>
    <t>tricolor</t>
  </si>
  <si>
    <t>Vulpia</t>
  </si>
  <si>
    <t>myuros</t>
  </si>
  <si>
    <t>(Miller)</t>
  </si>
  <si>
    <t>(Bieb.)</t>
  </si>
  <si>
    <t>Leysser</t>
  </si>
  <si>
    <t>Olney</t>
  </si>
  <si>
    <t>(Villars)</t>
  </si>
  <si>
    <t>(L.) Nutt.</t>
  </si>
  <si>
    <t>(Hack.)</t>
  </si>
  <si>
    <t>Duchesne</t>
  </si>
  <si>
    <t>Wimmer &amp; Grab.</t>
  </si>
  <si>
    <t>(Moench)</t>
  </si>
  <si>
    <t>Wallr.</t>
  </si>
  <si>
    <t>Engelm. cv 'Glauca'</t>
  </si>
  <si>
    <t>Decne.</t>
  </si>
  <si>
    <t>Sieb. &amp; Zucc.</t>
  </si>
  <si>
    <t>(Michaux)</t>
  </si>
  <si>
    <t>(Cass.)</t>
  </si>
  <si>
    <t>Maxim.</t>
  </si>
  <si>
    <t>Poiret</t>
  </si>
  <si>
    <t>A. A. Eaton</t>
  </si>
  <si>
    <t>Weber ex Wiggers</t>
  </si>
  <si>
    <t>(Davenport)</t>
  </si>
  <si>
    <t>Schreber</t>
  </si>
  <si>
    <t>Sibth.</t>
  </si>
  <si>
    <t>L.F</t>
  </si>
  <si>
    <t>(Michx.) Raf.</t>
  </si>
  <si>
    <t>Balsam Fir</t>
  </si>
  <si>
    <t>Sycamore Maple</t>
  </si>
  <si>
    <t>Sugar, Rock-, or Hard Maple</t>
  </si>
  <si>
    <t>Goutweed</t>
  </si>
  <si>
    <t>Horse-chestnut</t>
  </si>
  <si>
    <t>Early Ticklegrass, Hairgrass</t>
  </si>
  <si>
    <t>Upland or Autumn Bent, Thingrass</t>
  </si>
  <si>
    <t>Tree-of-heaven, Copal-tree</t>
  </si>
  <si>
    <t>Hairgrass</t>
  </si>
  <si>
    <t>Garlic-mustard</t>
  </si>
  <si>
    <t>Field-garlic, Scallions</t>
  </si>
  <si>
    <t>Japanese angelica tree</t>
  </si>
  <si>
    <t>Grove-sandwort</t>
  </si>
  <si>
    <t>Thyme-leaved Sandwort</t>
  </si>
  <si>
    <t>Tall Oatgrass</t>
  </si>
  <si>
    <t>Eastern Lined, Panicled, or Tall White Aster</t>
  </si>
  <si>
    <t>Cultivated Oats</t>
  </si>
  <si>
    <t>Common Winter-cress, Yellow Rocket</t>
  </si>
  <si>
    <t>Purplestem or Swamp Beggar-ticks, Stick-tight</t>
  </si>
  <si>
    <t>Bog-hemp, False Nettle</t>
  </si>
  <si>
    <t>Fringed Brome-grass or Brome</t>
  </si>
  <si>
    <t>Smooth, Awnless, or Hungarian Brome-grass or Brome</t>
  </si>
  <si>
    <t>Chess, Cheat</t>
  </si>
  <si>
    <t>Junegrass, Downy Chess, Drooping Brome-grass</t>
  </si>
  <si>
    <t>Shepherd's Pouch or Purse, Pick-pocket</t>
  </si>
  <si>
    <t>Silvery Sedge</t>
  </si>
  <si>
    <t>Yellow Sedge</t>
  </si>
  <si>
    <t>(rose-like) Sedge</t>
  </si>
  <si>
    <t>Sandy Sedge</t>
  </si>
  <si>
    <t>Awl-sedge</t>
  </si>
  <si>
    <t>Tussock Sedge</t>
  </si>
  <si>
    <t>Spotted Knapweed</t>
  </si>
  <si>
    <t>Atlantic or Southern White Cedar</t>
  </si>
  <si>
    <t>Oak-leaved Goosefoot</t>
  </si>
  <si>
    <t>Chickory, Succory, Blue Sailors</t>
  </si>
  <si>
    <t>Common Enchanter's Nightshade</t>
  </si>
  <si>
    <t>Canada Thistle</t>
  </si>
  <si>
    <t>Yellow Thistle</t>
  </si>
  <si>
    <t>Common or Asiatic Dayflower</t>
  </si>
  <si>
    <t>Horseweed, Hogweed, Butter-weed, Common Horse-weed</t>
  </si>
  <si>
    <t>Silky or Knob-styled Dogwood, "Red Willow"</t>
  </si>
  <si>
    <t>American Hazelnut</t>
  </si>
  <si>
    <t>Hawthorn</t>
  </si>
  <si>
    <t>Yellow Nutgrass or Nutsedge, Chufa, Galingale</t>
  </si>
  <si>
    <t>False Nutsedge, Straw-colored Cyperus</t>
  </si>
  <si>
    <t>Deptford-pink</t>
  </si>
  <si>
    <t>Spinulose or Toothed Wood-fern, Fancy Fern, Florist's Fern</t>
  </si>
  <si>
    <t>Indian strawberry</t>
  </si>
  <si>
    <t>(slender) Spike-rush</t>
  </si>
  <si>
    <t>Philadelphia or Common Daisy-fleabane</t>
  </si>
  <si>
    <t>Swamp-fetterbush, Leucothoe</t>
  </si>
  <si>
    <t>Green-stemmed, Purple-node, or Sweet, or Sweet-scented Joe-pye-weed</t>
  </si>
  <si>
    <t>Cypress-spurge</t>
  </si>
  <si>
    <t>Flat-top Goldentop</t>
  </si>
  <si>
    <t>Hard Fescue</t>
  </si>
  <si>
    <t>Wild Strawberry, Thick-leaved Wild Strawberry</t>
  </si>
  <si>
    <t>Hemp-nettle</t>
  </si>
  <si>
    <t>Mannagrass</t>
  </si>
  <si>
    <t>King Devil, Glaucous or Pale Hawkweed</t>
  </si>
  <si>
    <t>Soft Velvet-grass</t>
  </si>
  <si>
    <t>Cultivated Barley</t>
  </si>
  <si>
    <t>Orange-grass, Pineweed</t>
  </si>
  <si>
    <t>Common St. John's-wort</t>
  </si>
  <si>
    <t>Yellow Star-grass</t>
  </si>
  <si>
    <t>European Holly</t>
  </si>
  <si>
    <t>Marsh-elder, Hightide-bush, Highwater-shrub</t>
  </si>
  <si>
    <t>Toad-rush</t>
  </si>
  <si>
    <t>Soft Rush</t>
  </si>
  <si>
    <t>Black Grass, Black Rush, Saltmarsh-rush</t>
  </si>
  <si>
    <t>Common Juniper, Savin, Barren Ground-juniper (RI Colloq.)</t>
  </si>
  <si>
    <t>Tall Blue Lettuce, "milkweed"</t>
  </si>
  <si>
    <t>Prickly Lettuce</t>
  </si>
  <si>
    <t>Henbit</t>
  </si>
  <si>
    <t>Rice Cutgrass</t>
  </si>
  <si>
    <t>White-grass, Cutgrass</t>
  </si>
  <si>
    <t>Cow-cress, Field-cress</t>
  </si>
  <si>
    <t>Poor Man's Pepper</t>
  </si>
  <si>
    <t>Blue, Annual, or Old-field Toadflax</t>
  </si>
  <si>
    <t>Tulip-tree, Yellow Poplar, Tulip-poplar</t>
  </si>
  <si>
    <t>Common Water-purslane</t>
  </si>
  <si>
    <t>Prince's- or Princess-pine, Ground-pine, Flat-branched Tree-clubmoss</t>
  </si>
  <si>
    <t>Whorled Loosestrife</t>
  </si>
  <si>
    <t>Cheeses, Common Mallow</t>
  </si>
  <si>
    <t>Black Medick, Nonesuch</t>
  </si>
  <si>
    <t>Alfalfa, Blue Alfalfa</t>
  </si>
  <si>
    <t>Four-o'clock, Heart-leaved Umbrella-wort</t>
  </si>
  <si>
    <t>White, Russian, or Silkworm Mulberry</t>
  </si>
  <si>
    <t>Nimblewill, (schreber's) Dropseed, Muhly</t>
  </si>
  <si>
    <t>Creeping Lady's Sorrel or Wood-sorrel</t>
  </si>
  <si>
    <t>woodsorrel</t>
  </si>
  <si>
    <t>(bitter) Panic-grass</t>
  </si>
  <si>
    <t>(impoverished) Panic-grass</t>
  </si>
  <si>
    <t>(forking) Panic-grass</t>
  </si>
  <si>
    <t>(bristle-like) Paspalum, Bead-grass</t>
  </si>
  <si>
    <t>milk parsley</t>
  </si>
  <si>
    <t>Norway Spruce</t>
  </si>
  <si>
    <t>White or Cat Spruce</t>
  </si>
  <si>
    <t>Blue Spruce</t>
  </si>
  <si>
    <t>Red Pine, Norway Pine</t>
  </si>
  <si>
    <t>Seaside-plantain, Goose-grass (RI Colloq.)</t>
  </si>
  <si>
    <t>American, Rugel's, Red-stemmed, or Pale Plantain</t>
  </si>
  <si>
    <t>Japanese Knotweed or Knotwood, "Bamboo" [RI Colloq.]</t>
  </si>
  <si>
    <t>Pinkweed, Pink Knotweed, Pennsylvania Smartweed</t>
  </si>
  <si>
    <t>Arrow-leaved Tearthumb, Arrow-vine</t>
  </si>
  <si>
    <t>Christmas Fern, Dagger-fern, Canker-brake</t>
  </si>
  <si>
    <t>Quaking Aspen, Quiver-leaf</t>
  </si>
  <si>
    <t>Common Purslane, Pusley</t>
  </si>
  <si>
    <t>Silvery Cinquefoil</t>
  </si>
  <si>
    <t>Dwarf Cinquefoil, Running Five-fingers</t>
  </si>
  <si>
    <t>Gall-of-the-earth, Tall Rattlesnake-root</t>
  </si>
  <si>
    <t>Selfheal</t>
  </si>
  <si>
    <t>Crabapple Species</t>
  </si>
  <si>
    <t>Apple</t>
  </si>
  <si>
    <t>English Oak</t>
  </si>
  <si>
    <t>Swamp-buttercup, Hispid Buttercup</t>
  </si>
  <si>
    <t>Wild Radish, Jointed Charlock</t>
  </si>
  <si>
    <t>Smooth Sumac</t>
  </si>
  <si>
    <t>Staghorn or Velvet Sumac</t>
  </si>
  <si>
    <t>Common (or Hairy) Yellow-cress, Marsh-cress</t>
  </si>
  <si>
    <t>Northern Dewberry</t>
  </si>
  <si>
    <t>Red Raspberry</t>
  </si>
  <si>
    <t>Black Raspberry, Black-cap</t>
  </si>
  <si>
    <t>Wineberry</t>
  </si>
  <si>
    <t>Broad-leaved or Common Arrowhead, Duck-potato, Wapato</t>
  </si>
  <si>
    <t>Annual or Slender Glasswort, Samphire, Pigeonfoot</t>
  </si>
  <si>
    <t>Weeping Willow</t>
  </si>
  <si>
    <t>Large Pussy-willow</t>
  </si>
  <si>
    <t>Soapwort, Bouncing-bet</t>
  </si>
  <si>
    <t>(dark Green) Dusky or Black Bulrush</t>
  </si>
  <si>
    <t>Wool-grass, Woolly Bulrush</t>
  </si>
  <si>
    <t>Annual Knawel</t>
  </si>
  <si>
    <t>Cultivated Rye</t>
  </si>
  <si>
    <t>White Campion, Evening Lychnis, White Cockle</t>
  </si>
  <si>
    <t>Bladder-campion, Maiden's Tears</t>
  </si>
  <si>
    <t>Hedge-mustard</t>
  </si>
  <si>
    <t>Eastern Blue-eyed Grass</t>
  </si>
  <si>
    <t>Horse-nettle, Ball-nettle</t>
  </si>
  <si>
    <t>Spiny-leaved or Prickly Sow-thistle</t>
  </si>
  <si>
    <t>Common Sow-thistle</t>
  </si>
  <si>
    <t>Cordgrass</t>
  </si>
  <si>
    <t>Purple or Roadside Sand-spurrey</t>
  </si>
  <si>
    <t>Steeple-bush, Hardhack</t>
  </si>
  <si>
    <t>Common Chickweed</t>
  </si>
  <si>
    <t>Common Dandelion, Blowballs</t>
  </si>
  <si>
    <t>Massachusetts Fern</t>
  </si>
  <si>
    <t>Field Penny-cress, Mithridate-mustard, Fanweed, Stinkweed, Frenchweed</t>
  </si>
  <si>
    <t>Basswood, American Linden, Whitewood</t>
  </si>
  <si>
    <t>Low or Pinnate Hop-clover</t>
  </si>
  <si>
    <t>Little or Least Hop-clover</t>
  </si>
  <si>
    <t>Seaside or Common Arrow-grass or Podgrass</t>
  </si>
  <si>
    <t>Eastern or Canada Hemlock</t>
  </si>
  <si>
    <t>American or White Elm</t>
  </si>
  <si>
    <t>Slippery or Red Elm</t>
  </si>
  <si>
    <t>Common Mullein, Flannel-plant, Quaker-rouge</t>
  </si>
  <si>
    <t>Corn-speedwell</t>
  </si>
  <si>
    <t>Narrow-leaved or Common Vetch</t>
  </si>
  <si>
    <t>Tufted Vetch Cow- or Bird-vetch</t>
  </si>
  <si>
    <t>Sparrow-vetch, Four-seed or Slender Vetch</t>
  </si>
  <si>
    <t>Black Swallowwort</t>
  </si>
  <si>
    <t>Sweet or Red-stemmed White Violet</t>
  </si>
  <si>
    <t>Marsh Blue Violet</t>
  </si>
  <si>
    <t>Violet, Violettes</t>
  </si>
  <si>
    <t>Johnny-jump-up, Heart's-ease, Pansy</t>
  </si>
  <si>
    <t>Rat-tail or Rat's-tail Fescue</t>
  </si>
  <si>
    <t>TG</t>
  </si>
  <si>
    <t>MD</t>
  </si>
  <si>
    <t>JR</t>
  </si>
  <si>
    <t>FT</t>
  </si>
  <si>
    <t>RB</t>
  </si>
  <si>
    <t>RT</t>
  </si>
  <si>
    <t>DM</t>
  </si>
  <si>
    <t>JM</t>
  </si>
  <si>
    <t>HM</t>
  </si>
  <si>
    <t>MP</t>
  </si>
  <si>
    <t>TF</t>
  </si>
  <si>
    <t>DL</t>
  </si>
  <si>
    <t>DB</t>
  </si>
  <si>
    <t>IP</t>
  </si>
  <si>
    <t>Hippocastanaceae</t>
  </si>
  <si>
    <t>Simaroubaceae</t>
  </si>
  <si>
    <t>Urticaceae</t>
  </si>
  <si>
    <t>Commelinaceae</t>
  </si>
  <si>
    <t>Euphorbiaceae</t>
  </si>
  <si>
    <t>Clusiaceae</t>
  </si>
  <si>
    <t>Magnoliaceae</t>
  </si>
  <si>
    <t>Nyctaginaceae</t>
  </si>
  <si>
    <t>Moraceae</t>
  </si>
  <si>
    <t>Portulacaceae</t>
  </si>
  <si>
    <t>Alismataceae</t>
  </si>
  <si>
    <t>Tiliaceae</t>
  </si>
  <si>
    <t>Juncaginaceae</t>
  </si>
  <si>
    <t>Ulmaceae</t>
  </si>
  <si>
    <t>var. hymalis</t>
  </si>
  <si>
    <t>var scabra</t>
  </si>
  <si>
    <t>var. perennans</t>
  </si>
  <si>
    <t>var. palustris</t>
  </si>
  <si>
    <t>var. americana</t>
  </si>
  <si>
    <t>var. virginicus</t>
  </si>
  <si>
    <t>var. quinquefolia</t>
  </si>
  <si>
    <t>var. pulchra</t>
  </si>
  <si>
    <t>var. divaricatus</t>
  </si>
  <si>
    <t>var. lanceolatus</t>
  </si>
  <si>
    <t>var. edentula</t>
  </si>
  <si>
    <t>var. atlantica</t>
  </si>
  <si>
    <t>var. rudgei</t>
  </si>
  <si>
    <t>var. stipata</t>
  </si>
  <si>
    <t>var. invisa</t>
  </si>
  <si>
    <t>var. vulpinoidea</t>
  </si>
  <si>
    <t>var. virginiana</t>
  </si>
  <si>
    <t>var. maculata</t>
  </si>
  <si>
    <t>var. canadensis</t>
  </si>
  <si>
    <t>var. horridulum</t>
  </si>
  <si>
    <t>var. amomum</t>
  </si>
  <si>
    <t>var. leptostachyus</t>
  </si>
  <si>
    <t>var. spicata</t>
  </si>
  <si>
    <t>var. tenuis</t>
  </si>
  <si>
    <t>var. purpureum</t>
  </si>
  <si>
    <t>var. tenuifolia</t>
  </si>
  <si>
    <t>var. tetrahit</t>
  </si>
  <si>
    <t>var. striata</t>
  </si>
  <si>
    <t>var. moscheutos</t>
  </si>
  <si>
    <t>var. verticillata</t>
  </si>
  <si>
    <t>var. oraria</t>
  </si>
  <si>
    <t>var. bufonius</t>
  </si>
  <si>
    <t>var. depressa</t>
  </si>
  <si>
    <t>var. virginicum</t>
  </si>
  <si>
    <t>var. benzoin</t>
  </si>
  <si>
    <t>var. perenne</t>
  </si>
  <si>
    <t>var. canadense</t>
  </si>
  <si>
    <t>macilentus</t>
  </si>
  <si>
    <t>var. sylvatica</t>
  </si>
  <si>
    <t>var. acuminatum</t>
  </si>
  <si>
    <t>var. setaceum</t>
  </si>
  <si>
    <t>var. hydropiperoides</t>
  </si>
  <si>
    <t>var. caricetorum</t>
  </si>
  <si>
    <t>var. sceleratus</t>
  </si>
  <si>
    <t>var. hispida</t>
  </si>
  <si>
    <t>var. strigosus</t>
  </si>
  <si>
    <t>var. latifolia</t>
  </si>
  <si>
    <t>var. scoparium</t>
  </si>
  <si>
    <t>var. cyperinus</t>
  </si>
  <si>
    <t>var. tomentosa</t>
  </si>
  <si>
    <t>var. pubescens</t>
  </si>
  <si>
    <t>var. radicans</t>
  </si>
  <si>
    <t>var. serpyllifolia</t>
  </si>
  <si>
    <t>var. lucidum</t>
  </si>
  <si>
    <t>Acarospora</t>
  </si>
  <si>
    <t>Acrocordia</t>
  </si>
  <si>
    <t>cavata</t>
  </si>
  <si>
    <t>Anisomeridium</t>
  </si>
  <si>
    <t>biforme</t>
  </si>
  <si>
    <t>Arthonia</t>
  </si>
  <si>
    <t>Arthothelium</t>
  </si>
  <si>
    <t>ruanum</t>
  </si>
  <si>
    <t>Aspicilia</t>
  </si>
  <si>
    <t>Buellia</t>
  </si>
  <si>
    <t>stillingiana</t>
  </si>
  <si>
    <t>feracissima</t>
  </si>
  <si>
    <t>holocarpa</t>
  </si>
  <si>
    <t>Candelariella</t>
  </si>
  <si>
    <t>aurella</t>
  </si>
  <si>
    <t>efflorescens</t>
  </si>
  <si>
    <t>vitellina</t>
  </si>
  <si>
    <t>arbuscula</t>
  </si>
  <si>
    <t>incrassata</t>
  </si>
  <si>
    <t>Evernia</t>
  </si>
  <si>
    <t>Flavoparmelia</t>
  </si>
  <si>
    <t>strobilina</t>
  </si>
  <si>
    <t>subpallens</t>
  </si>
  <si>
    <t>Melanelixia</t>
  </si>
  <si>
    <t>saxatilis</t>
  </si>
  <si>
    <t>Pertusaria</t>
  </si>
  <si>
    <t>globularis</t>
  </si>
  <si>
    <t>Phaeophyscia</t>
  </si>
  <si>
    <t>millegrana</t>
  </si>
  <si>
    <t>icmalea</t>
  </si>
  <si>
    <t>Porpidia</t>
  </si>
  <si>
    <t>albocaerulescens</t>
  </si>
  <si>
    <t>Pyrrhospora</t>
  </si>
  <si>
    <t>varians</t>
  </si>
  <si>
    <t>grande</t>
  </si>
  <si>
    <t>Rhizoplaca</t>
  </si>
  <si>
    <t>subdiscrepans</t>
  </si>
  <si>
    <t>clavus</t>
  </si>
  <si>
    <t>Scoliciosporum</t>
  </si>
  <si>
    <t>umbrinum</t>
  </si>
  <si>
    <t>Trapeliopsis</t>
  </si>
  <si>
    <t>Usnea</t>
  </si>
  <si>
    <t>cumberlandia</t>
  </si>
  <si>
    <t>plittii</t>
  </si>
  <si>
    <t>Xanthoria</t>
  </si>
  <si>
    <t>(Schrader)Arnold</t>
  </si>
  <si>
    <t>(Ach.)R.C.Harris</t>
  </si>
  <si>
    <t>(Tuck.)P.May&amp;Sheard</t>
  </si>
  <si>
    <t>(Willey)E.Lay&amp;P.May</t>
  </si>
  <si>
    <t>(Hoffm.)Coppins&amp;Scheid.</t>
  </si>
  <si>
    <t>(Borrer)R.C.Harris</t>
  </si>
  <si>
    <t>(Flotow)Körber</t>
  </si>
  <si>
    <t>(A.Massal.)Körber</t>
  </si>
  <si>
    <t>(Nyl.exMalbr.)Arnold</t>
  </si>
  <si>
    <t>(L.)Körber</t>
  </si>
  <si>
    <t>J.Steiner</t>
  </si>
  <si>
    <t>(Hoffm.)Th.Fr.</t>
  </si>
  <si>
    <t>H.Magn.</t>
  </si>
  <si>
    <t>(Hoffm.exAch.)M.Wade</t>
  </si>
  <si>
    <t>(Hoffm.)Zahlbr.</t>
  </si>
  <si>
    <t>R.C.Harris&amp;W.R.Buck</t>
  </si>
  <si>
    <t>(Hoffm.)Müll.Arg.</t>
  </si>
  <si>
    <t>(Wallr.)Flotow</t>
  </si>
  <si>
    <t>G.Merr.exSandst.</t>
  </si>
  <si>
    <t>Hoffm.</t>
  </si>
  <si>
    <t>(Ach.)Norman</t>
  </si>
  <si>
    <t>(Gyelnik&amp;Fóriss)Hale</t>
  </si>
  <si>
    <t>(L.)Hale</t>
  </si>
  <si>
    <t>(L.)Ach.</t>
  </si>
  <si>
    <t>(Pers.)Sommerf.</t>
  </si>
  <si>
    <t>(Tuck.)Brodo</t>
  </si>
  <si>
    <t>(Sprengel)Kieffer</t>
  </si>
  <si>
    <t>Zahlbr.</t>
  </si>
  <si>
    <t>(Ach.)Ach.</t>
  </si>
  <si>
    <t>(Nyl.)Erichsen</t>
  </si>
  <si>
    <t>(Nyl.)O.Blancoetal.</t>
  </si>
  <si>
    <t>(Nyl.)Hale</t>
  </si>
  <si>
    <t>(Ach.)Tuck.</t>
  </si>
  <si>
    <t>(Degel.)Essl.</t>
  </si>
  <si>
    <t>(L.)Nyl.</t>
  </si>
  <si>
    <t>(Ach.)Coppins&amp;P.James</t>
  </si>
  <si>
    <t>(Wulfen)Hertel&amp;Knoph</t>
  </si>
  <si>
    <t>(Ach.)M.Choisy</t>
  </si>
  <si>
    <t>(Ach.)Krog</t>
  </si>
  <si>
    <t>(FlörkeexFlotow)Arnold</t>
  </si>
  <si>
    <t>(Nyl.)R.Sant.</t>
  </si>
  <si>
    <t>(DC.)Kremp.</t>
  </si>
  <si>
    <t>var.compacta(Körber)Vezda</t>
  </si>
  <si>
    <t>Coppins&amp;P.James</t>
  </si>
  <si>
    <t>(Fr.)Coppins&amp;P.James</t>
  </si>
  <si>
    <t>(Ach.)Eatonsubsp.major(Michaux)I.Tav.</t>
  </si>
  <si>
    <t>(Ehrh.exAch.)Hale</t>
  </si>
  <si>
    <t>(Gyelnik)Hale</t>
  </si>
  <si>
    <t>(Gyelnk)Hale</t>
  </si>
  <si>
    <t>(L.)Th.Fr.</t>
  </si>
  <si>
    <t>Brown Cobblestone Lichen</t>
  </si>
  <si>
    <t>An Acrocordia Lichen</t>
  </si>
  <si>
    <t>A Button Lichen</t>
  </si>
  <si>
    <t>A Tiny Button Lichen</t>
  </si>
  <si>
    <t>An Anisomeridium Lichen</t>
  </si>
  <si>
    <t>Frosted Comma Lichen</t>
  </si>
  <si>
    <t>An Arthothelium Lichen</t>
  </si>
  <si>
    <t>Rim Sunken-disk Lichen</t>
  </si>
  <si>
    <t>Cinder Sunken-disk Lichen</t>
  </si>
  <si>
    <t>Common Button Lichen</t>
  </si>
  <si>
    <t>Mealy Firedot Lichen</t>
  </si>
  <si>
    <t>Sidewalk Firedot Lichen</t>
  </si>
  <si>
    <t>A Firedot Lichen</t>
  </si>
  <si>
    <t>Hidden Gold-speck Lichen</t>
  </si>
  <si>
    <t>Powdery Gold-speck Lichen</t>
  </si>
  <si>
    <t>Comon Gold-speck Lichen</t>
  </si>
  <si>
    <t>A Reindeer Lichen</t>
  </si>
  <si>
    <t>Common British Soldiers</t>
  </si>
  <si>
    <t>A Cladonia Lichen</t>
  </si>
  <si>
    <t>Powder-foot British Soldiers</t>
  </si>
  <si>
    <t>Lipstick Powderhorn</t>
  </si>
  <si>
    <t>Golden Moonglow Lichen</t>
  </si>
  <si>
    <t>Boreal Oakmoss Lichen</t>
  </si>
  <si>
    <t>Rock Greenshield Lichen</t>
  </si>
  <si>
    <t>Common Greenshield Lichen</t>
  </si>
  <si>
    <t>Common Script Lichen</t>
  </si>
  <si>
    <t>Smoky Rim Lichen                                         ?</t>
  </si>
  <si>
    <t>Mortar Rim-lichen</t>
  </si>
  <si>
    <t>Bumpy Rim Lichen</t>
  </si>
  <si>
    <t>Mealy Rim Lichen</t>
  </si>
  <si>
    <t>Frosted RimLichen</t>
  </si>
  <si>
    <t>Fused Rim Lichen</t>
  </si>
  <si>
    <t>Zoned Dust Lichen</t>
  </si>
  <si>
    <t>Abraded Camouflage Lichen</t>
  </si>
  <si>
    <t>Salted Shield Lichen</t>
  </si>
  <si>
    <t>Bottlebrush Shield Lichen</t>
  </si>
  <si>
    <t>Hammered Shield Lichen</t>
  </si>
  <si>
    <t>Powdered Ruffle Lichen</t>
  </si>
  <si>
    <t>A Wart Lichen                                                ?</t>
  </si>
  <si>
    <t>Orange-cored Shadow Lichen</t>
  </si>
  <si>
    <t>Mealy Rosette Lichen</t>
  </si>
  <si>
    <t>Star Rosette Lichen</t>
  </si>
  <si>
    <t>Slender Rosette Lichen</t>
  </si>
  <si>
    <t>A Tar-spot Lichen</t>
  </si>
  <si>
    <t>Smoky-eyed Boulder Lichen</t>
  </si>
  <si>
    <t>A Sulphur-dust Lichen</t>
  </si>
  <si>
    <t>Rough Speckeled Shield Lichen</t>
  </si>
  <si>
    <t>A Crimson Dot Lichen</t>
  </si>
  <si>
    <t>A Map Lichen                                                 ?</t>
  </si>
  <si>
    <t>Scattered Rock-posy Lichen</t>
  </si>
  <si>
    <t>A Grain-spored Lichen</t>
  </si>
  <si>
    <t>A Scoliciosporum Lichen</t>
  </si>
  <si>
    <t>A Trapelia Lichen</t>
  </si>
  <si>
    <t>Board Lichens</t>
  </si>
  <si>
    <t>Bushy Beard Lichen</t>
  </si>
  <si>
    <t>Peppered Rock-shield Lichen</t>
  </si>
  <si>
    <t>Cumberland Rock-shield Lichen</t>
  </si>
  <si>
    <t>Plitt's Rock-shield Lichen</t>
  </si>
  <si>
    <t>Maritime Sunburst Lichen, Wall Lichen</t>
  </si>
  <si>
    <t>EK &amp; KF</t>
  </si>
  <si>
    <t>wolf's milk slime</t>
  </si>
  <si>
    <t>NR, JK, ET</t>
  </si>
  <si>
    <t>splendens</t>
  </si>
  <si>
    <t>chocolate tube slime</t>
  </si>
  <si>
    <t>Agrocybe</t>
  </si>
  <si>
    <t>molesta</t>
  </si>
  <si>
    <t>basidiomycetes</t>
  </si>
  <si>
    <t>sp not molesta</t>
  </si>
  <si>
    <t>Anteaglonium</t>
  </si>
  <si>
    <t>globosum</t>
  </si>
  <si>
    <t>dothideomycetes</t>
  </si>
  <si>
    <t>Ascocoryne</t>
  </si>
  <si>
    <t>sarcoides</t>
  </si>
  <si>
    <t>purple jelly drop?</t>
  </si>
  <si>
    <t>Bolbitius</t>
  </si>
  <si>
    <t>vitellinus</t>
  </si>
  <si>
    <t>Calocera</t>
  </si>
  <si>
    <t>dacrymycetaceae</t>
  </si>
  <si>
    <t>Cerosorum</t>
  </si>
  <si>
    <t>moracolum</t>
  </si>
  <si>
    <t>mulberry leaf spot</t>
  </si>
  <si>
    <t>Coprinus</t>
  </si>
  <si>
    <t>coyote scat</t>
  </si>
  <si>
    <t>Cordyceps</t>
  </si>
  <si>
    <t>militaris</t>
  </si>
  <si>
    <t>golden thread cordyceps</t>
  </si>
  <si>
    <t>Dacrymyces</t>
  </si>
  <si>
    <t>Daldinia</t>
  </si>
  <si>
    <t>concentrica</t>
  </si>
  <si>
    <t>Xylariaceae</t>
  </si>
  <si>
    <t>Diatraype</t>
  </si>
  <si>
    <t>stigma</t>
  </si>
  <si>
    <t>black carbon</t>
  </si>
  <si>
    <t>dead birch</t>
  </si>
  <si>
    <t>2,6</t>
  </si>
  <si>
    <t>Exidia</t>
  </si>
  <si>
    <t>glandulosa</t>
  </si>
  <si>
    <t>tremellales</t>
  </si>
  <si>
    <t>recisa</t>
  </si>
  <si>
    <t>Jason Karakehian (jasonk10@verizon.net)</t>
  </si>
  <si>
    <t>wood</t>
  </si>
  <si>
    <t>juniperi-virginianae</t>
  </si>
  <si>
    <t>cedar stem rust</t>
  </si>
  <si>
    <t>cedar</t>
  </si>
  <si>
    <t>Hemminsomyces</t>
  </si>
  <si>
    <t>candidus</t>
  </si>
  <si>
    <t>Hormomyces</t>
  </si>
  <si>
    <t>aurantiacus</t>
  </si>
  <si>
    <t>Hydnochaete</t>
  </si>
  <si>
    <t>olivaceum</t>
  </si>
  <si>
    <t>brown toothed crust</t>
  </si>
  <si>
    <t>road</t>
  </si>
  <si>
    <t>1,4</t>
  </si>
  <si>
    <t>Hydropisphaera</t>
  </si>
  <si>
    <t>peziza</t>
  </si>
  <si>
    <t>Hymenochaete</t>
  </si>
  <si>
    <t>agglutinans</t>
  </si>
  <si>
    <t>hymenochaetaceae</t>
  </si>
  <si>
    <t>Badio-ferruginea</t>
  </si>
  <si>
    <t>reddish brown crust</t>
  </si>
  <si>
    <t>corrugata</t>
  </si>
  <si>
    <t>Hypocrea</t>
  </si>
  <si>
    <t>sp not sulphurea</t>
  </si>
  <si>
    <t>parasite on tremella mesenterica</t>
  </si>
  <si>
    <t>sulphurea</t>
  </si>
  <si>
    <t>fungus</t>
  </si>
  <si>
    <t>fuscum</t>
  </si>
  <si>
    <t>alder</t>
  </si>
  <si>
    <t>Hysterium</t>
  </si>
  <si>
    <t>pulicare</t>
  </si>
  <si>
    <t>smilacis</t>
  </si>
  <si>
    <t>smilax</t>
  </si>
  <si>
    <t>Irpex</t>
  </si>
  <si>
    <t>lacteus</t>
  </si>
  <si>
    <t>milk white toothed polypore</t>
  </si>
  <si>
    <t>Lachnellula</t>
  </si>
  <si>
    <t>Lachnella virginea?</t>
  </si>
  <si>
    <t>Lyophyllum</t>
  </si>
  <si>
    <t>palustro</t>
  </si>
  <si>
    <t>sphagnum moss</t>
  </si>
  <si>
    <t>2,5</t>
  </si>
  <si>
    <t>Marasmius</t>
  </si>
  <si>
    <t>plateful or broad-gilled collybia</t>
  </si>
  <si>
    <t>woods</t>
  </si>
  <si>
    <t>3,4,6</t>
  </si>
  <si>
    <t>Mutinius</t>
  </si>
  <si>
    <t>elegans</t>
  </si>
  <si>
    <t>elegant stinkhorn</t>
  </si>
  <si>
    <t>pink?</t>
  </si>
  <si>
    <t>Mycena</t>
  </si>
  <si>
    <t>corticola?</t>
  </si>
  <si>
    <t>bark of live tree</t>
  </si>
  <si>
    <t>sp not coricola</t>
  </si>
  <si>
    <t>Panaeolus</t>
  </si>
  <si>
    <t>subaltaetus</t>
  </si>
  <si>
    <t>silvus</t>
  </si>
  <si>
    <t>mustard yellow polypore</t>
  </si>
  <si>
    <t>JK</t>
  </si>
  <si>
    <t>Pilobolus</t>
  </si>
  <si>
    <t>crystalinus</t>
  </si>
  <si>
    <t>sheep dung</t>
  </si>
  <si>
    <t>fawn deer mushroom</t>
  </si>
  <si>
    <t>sp not cervinus</t>
  </si>
  <si>
    <t>varius</t>
  </si>
  <si>
    <t>elegant polypore</t>
  </si>
  <si>
    <t>Protocrea</t>
  </si>
  <si>
    <t>candoleana</t>
  </si>
  <si>
    <t>Puccinia</t>
  </si>
  <si>
    <t>graminis</t>
  </si>
  <si>
    <t>stem rust</t>
  </si>
  <si>
    <t>Pyrenophora</t>
  </si>
  <si>
    <t>phaecomes</t>
  </si>
  <si>
    <t>orchard grass leaf spot</t>
  </si>
  <si>
    <t>grass</t>
  </si>
  <si>
    <t>Ramaria</t>
  </si>
  <si>
    <t>straight branched coral</t>
  </si>
  <si>
    <t>Scutlinia</t>
  </si>
  <si>
    <t>scutalata</t>
  </si>
  <si>
    <t>eyelash cup</t>
  </si>
  <si>
    <t>Selinia</t>
  </si>
  <si>
    <t>Serpula</t>
  </si>
  <si>
    <t>lacrimans</t>
  </si>
  <si>
    <t>dry rot</t>
  </si>
  <si>
    <t>maple wall</t>
  </si>
  <si>
    <t>crowded parchment</t>
  </si>
  <si>
    <t>2,3,4,6</t>
  </si>
  <si>
    <t>striatum</t>
  </si>
  <si>
    <t>silky parchment</t>
  </si>
  <si>
    <t>2,3,4</t>
  </si>
  <si>
    <t>alni</t>
  </si>
  <si>
    <t>traphrinales</t>
  </si>
  <si>
    <t>Tramella</t>
  </si>
  <si>
    <t>mesenterich</t>
  </si>
  <si>
    <t>witches butter</t>
  </si>
  <si>
    <t>3,4</t>
  </si>
  <si>
    <t>lumpy bracket fungus</t>
  </si>
  <si>
    <t>turkey tail</t>
  </si>
  <si>
    <t xml:space="preserve">Tremella </t>
  </si>
  <si>
    <t>foliacea</t>
  </si>
  <si>
    <t>bifomis</t>
  </si>
  <si>
    <t>violet toothed polypore</t>
  </si>
  <si>
    <t>2,4,5,6</t>
  </si>
  <si>
    <t>Tricholomopsis</t>
  </si>
  <si>
    <t>sulphuroides</t>
  </si>
  <si>
    <t>Uromyces</t>
  </si>
  <si>
    <t>ari-triphylli</t>
  </si>
  <si>
    <t>jack in pulpit rust</t>
  </si>
  <si>
    <t>jack in pulpit</t>
  </si>
  <si>
    <t>hypoxylon</t>
  </si>
  <si>
    <t>area</t>
  </si>
  <si>
    <t>science central and vicinity</t>
  </si>
  <si>
    <t>lower jamestown brook</t>
  </si>
  <si>
    <t>jamestown brook through watson farm</t>
  </si>
  <si>
    <t>DOT swamp</t>
  </si>
  <si>
    <t>Dutra Farm</t>
  </si>
  <si>
    <t>town forest N of brook and brush in SW corner of Watson Farm</t>
  </si>
  <si>
    <t>NW corner of Watson Farm</t>
  </si>
  <si>
    <t>town forest s of brook</t>
  </si>
  <si>
    <t>southern fields of Hodgkiss farm</t>
  </si>
  <si>
    <t>AREAS</t>
  </si>
  <si>
    <t>DIDELPHIMORPHIA (Opposum)</t>
  </si>
  <si>
    <t>Opposums</t>
  </si>
  <si>
    <t>Didelphis</t>
  </si>
  <si>
    <t>Virginia Opposum</t>
  </si>
  <si>
    <t>dg</t>
  </si>
  <si>
    <t>floridanus</t>
  </si>
  <si>
    <t>Eastern Cottontail</t>
  </si>
  <si>
    <t>musculus</t>
  </si>
  <si>
    <t>Ondatra</t>
  </si>
  <si>
    <t>zibethicus</t>
  </si>
  <si>
    <t>Common Muskrat</t>
  </si>
  <si>
    <t>TCM</t>
  </si>
  <si>
    <t>LA</t>
  </si>
  <si>
    <t>TA</t>
  </si>
  <si>
    <t>HB</t>
  </si>
  <si>
    <t>Vulpes</t>
  </si>
  <si>
    <t>vulpes</t>
  </si>
  <si>
    <t>Red Fox</t>
  </si>
  <si>
    <t>cristata</t>
  </si>
  <si>
    <t>LBL, LSJN</t>
  </si>
  <si>
    <t>KG</t>
  </si>
  <si>
    <t>Martes</t>
  </si>
  <si>
    <t>pennanti</t>
  </si>
  <si>
    <t>JSTSHB</t>
  </si>
  <si>
    <t>Mustela</t>
  </si>
  <si>
    <t>vison</t>
  </si>
  <si>
    <t>American Mink</t>
  </si>
  <si>
    <t>TM</t>
  </si>
  <si>
    <t>Felis</t>
  </si>
  <si>
    <t>catus</t>
  </si>
  <si>
    <t>Feral Cat, Domestic or House Cat</t>
  </si>
  <si>
    <t>all</t>
  </si>
  <si>
    <t>griseus</t>
  </si>
  <si>
    <t>Bos</t>
  </si>
  <si>
    <t>taurus</t>
  </si>
  <si>
    <t>Domestic Cow</t>
  </si>
  <si>
    <t>Capra</t>
  </si>
  <si>
    <t>aegagrus</t>
  </si>
  <si>
    <t>Domestic Goat</t>
  </si>
  <si>
    <t>Ovis aries</t>
  </si>
  <si>
    <t>aries</t>
  </si>
  <si>
    <t>Sheep</t>
  </si>
  <si>
    <t>Sus</t>
  </si>
  <si>
    <t>domesticus</t>
  </si>
  <si>
    <t>Domestic Pig</t>
  </si>
  <si>
    <t>KH</t>
  </si>
  <si>
    <t>Llama</t>
  </si>
  <si>
    <t>HB DG</t>
  </si>
  <si>
    <t>Camelidae</t>
  </si>
  <si>
    <t>Mustelidae</t>
  </si>
  <si>
    <t>Anseriformes</t>
  </si>
  <si>
    <t>Anatidae</t>
  </si>
  <si>
    <t>Dendrocygninae</t>
  </si>
  <si>
    <t>bicolor</t>
  </si>
  <si>
    <t>Anserinae (Geese/Swans)</t>
  </si>
  <si>
    <t>Branta</t>
  </si>
  <si>
    <t>Cygnus</t>
  </si>
  <si>
    <t>olor</t>
  </si>
  <si>
    <t>Anatinae (Ducks)</t>
  </si>
  <si>
    <t>Aix</t>
  </si>
  <si>
    <t>sponsa</t>
  </si>
  <si>
    <t>Anas</t>
  </si>
  <si>
    <t>platyrhynchos</t>
  </si>
  <si>
    <t>Melanitta</t>
  </si>
  <si>
    <t>White-winged Scoter</t>
  </si>
  <si>
    <t>Mergus</t>
  </si>
  <si>
    <t>Red-breasted Merganser</t>
  </si>
  <si>
    <t>serrator</t>
  </si>
  <si>
    <t>jamaicensis</t>
  </si>
  <si>
    <t>Gaviiformes</t>
  </si>
  <si>
    <t>Gaviidae</t>
  </si>
  <si>
    <t>Gavia</t>
  </si>
  <si>
    <t>Common Loon</t>
  </si>
  <si>
    <t>immer</t>
  </si>
  <si>
    <t>auritus</t>
  </si>
  <si>
    <t>Suliformes</t>
  </si>
  <si>
    <t>Phalacrocoracidae</t>
  </si>
  <si>
    <t>Phalacrocorax</t>
  </si>
  <si>
    <t>Pelecaniformes</t>
  </si>
  <si>
    <t>Ardeidae</t>
  </si>
  <si>
    <t>Ardea</t>
  </si>
  <si>
    <t>herodias</t>
  </si>
  <si>
    <t>Egretta</t>
  </si>
  <si>
    <t>Snowy Egret</t>
  </si>
  <si>
    <t>thula</t>
  </si>
  <si>
    <t>Butorides</t>
  </si>
  <si>
    <t>Nycticorax</t>
  </si>
  <si>
    <t>nycticorax</t>
  </si>
  <si>
    <t>Threskiornithidae</t>
  </si>
  <si>
    <t>Threskiornithinae</t>
  </si>
  <si>
    <t>Plegadis</t>
  </si>
  <si>
    <t>falcinellus</t>
  </si>
  <si>
    <t>Accipitriformes</t>
  </si>
  <si>
    <t>Cathartidae</t>
  </si>
  <si>
    <t>Cathartes</t>
  </si>
  <si>
    <t>aura</t>
  </si>
  <si>
    <t>Pandionidae</t>
  </si>
  <si>
    <t>Pandion</t>
  </si>
  <si>
    <t>haliaetus</t>
  </si>
  <si>
    <t>Accipitridae</t>
  </si>
  <si>
    <t>Sharp-shinned Hawk</t>
  </si>
  <si>
    <t>Accipiter</t>
  </si>
  <si>
    <t>Cooper's Hawk</t>
  </si>
  <si>
    <t>cooperii</t>
  </si>
  <si>
    <t>Buteo</t>
  </si>
  <si>
    <t>Falconiformes</t>
  </si>
  <si>
    <t>Falconidae</t>
  </si>
  <si>
    <t>Falconinae</t>
  </si>
  <si>
    <t>Falco</t>
  </si>
  <si>
    <t>Peregrine Falcon</t>
  </si>
  <si>
    <t>peregrinus</t>
  </si>
  <si>
    <t>Charadriiformes</t>
  </si>
  <si>
    <t>Charadriidae</t>
  </si>
  <si>
    <t>Vanellinae</t>
  </si>
  <si>
    <t>Charadriinae</t>
  </si>
  <si>
    <t>Charadrius</t>
  </si>
  <si>
    <t>vociferus</t>
  </si>
  <si>
    <t>mexicanus</t>
  </si>
  <si>
    <t>Scolopacidae</t>
  </si>
  <si>
    <t>Scolopacinae</t>
  </si>
  <si>
    <t>Tringa</t>
  </si>
  <si>
    <t>solitaria</t>
  </si>
  <si>
    <t>Greater Yellowlegs</t>
  </si>
  <si>
    <t>melanoleuca</t>
  </si>
  <si>
    <t>Willet</t>
  </si>
  <si>
    <t>semipalmata</t>
  </si>
  <si>
    <t>pusilla</t>
  </si>
  <si>
    <t>pugnax</t>
  </si>
  <si>
    <t>American Woodcock</t>
  </si>
  <si>
    <t>Scolopax</t>
  </si>
  <si>
    <t>Laridae</t>
  </si>
  <si>
    <t>Larinae</t>
  </si>
  <si>
    <t>Larus</t>
  </si>
  <si>
    <t>delawarensis</t>
  </si>
  <si>
    <t>argentatus</t>
  </si>
  <si>
    <t>marinus</t>
  </si>
  <si>
    <t>forsteri</t>
  </si>
  <si>
    <t>maximus</t>
  </si>
  <si>
    <t>Columbiformes</t>
  </si>
  <si>
    <t>Columbidae</t>
  </si>
  <si>
    <t>Columba</t>
  </si>
  <si>
    <t>livia</t>
  </si>
  <si>
    <t>Zenaida</t>
  </si>
  <si>
    <t>macroura</t>
  </si>
  <si>
    <t>Cuculiformes</t>
  </si>
  <si>
    <t>Cuculidae</t>
  </si>
  <si>
    <t>Cuculinae</t>
  </si>
  <si>
    <t>Coccyzus</t>
  </si>
  <si>
    <t>Black-billed Cuckoo</t>
  </si>
  <si>
    <t>erythropthalmus</t>
  </si>
  <si>
    <t>Apodiformes</t>
  </si>
  <si>
    <t>Apodidae</t>
  </si>
  <si>
    <t>Chaeturinae</t>
  </si>
  <si>
    <t>Chaetura</t>
  </si>
  <si>
    <t>Trochilidae</t>
  </si>
  <si>
    <t>Trochilinae</t>
  </si>
  <si>
    <t>Archilochus</t>
  </si>
  <si>
    <t>colubris</t>
  </si>
  <si>
    <t>Coraciiformes</t>
  </si>
  <si>
    <t>Alcedinidae</t>
  </si>
  <si>
    <t>Cerylinae</t>
  </si>
  <si>
    <t>Piciformes</t>
  </si>
  <si>
    <t>Picidae</t>
  </si>
  <si>
    <t>Picinae</t>
  </si>
  <si>
    <t>Melanerpes</t>
  </si>
  <si>
    <t>carolinus</t>
  </si>
  <si>
    <t>Picoides</t>
  </si>
  <si>
    <t>Colaptes</t>
  </si>
  <si>
    <t>Passeriformes</t>
  </si>
  <si>
    <t>Tyrannidae</t>
  </si>
  <si>
    <t>Fluvicolinae</t>
  </si>
  <si>
    <t>Empidonax</t>
  </si>
  <si>
    <t>traillii</t>
  </si>
  <si>
    <t>Sayornis</t>
  </si>
  <si>
    <t>phoebe</t>
  </si>
  <si>
    <t>Tyranninae</t>
  </si>
  <si>
    <t>Myiarchus</t>
  </si>
  <si>
    <t>crinitus</t>
  </si>
  <si>
    <t>Tyrannus</t>
  </si>
  <si>
    <t>verticalis</t>
  </si>
  <si>
    <t>tyrannus</t>
  </si>
  <si>
    <t>ludovicianus</t>
  </si>
  <si>
    <t>Vireonidae</t>
  </si>
  <si>
    <t>Vireo</t>
  </si>
  <si>
    <t>Warbling Vireo</t>
  </si>
  <si>
    <t>gilvus</t>
  </si>
  <si>
    <t>olivaceus</t>
  </si>
  <si>
    <t>Corvidae</t>
  </si>
  <si>
    <t>Cyanocitta</t>
  </si>
  <si>
    <t>Corvus</t>
  </si>
  <si>
    <t>brachyrhynchos</t>
  </si>
  <si>
    <t>Fish Crow</t>
  </si>
  <si>
    <t>ossifragus</t>
  </si>
  <si>
    <t>Hirundinidae</t>
  </si>
  <si>
    <t>Hirundininae</t>
  </si>
  <si>
    <t>Tachycineta</t>
  </si>
  <si>
    <t>Stelgidopteryx</t>
  </si>
  <si>
    <t>serripennis</t>
  </si>
  <si>
    <t>Hirundo</t>
  </si>
  <si>
    <t>rustica</t>
  </si>
  <si>
    <t>Paridae</t>
  </si>
  <si>
    <t>Poecile</t>
  </si>
  <si>
    <t>atricapillus</t>
  </si>
  <si>
    <t>Baeolophus</t>
  </si>
  <si>
    <t>Sittidae</t>
  </si>
  <si>
    <t>Sittinae</t>
  </si>
  <si>
    <t>Sitta</t>
  </si>
  <si>
    <t>Troglodytidae</t>
  </si>
  <si>
    <t>Thryothorus</t>
  </si>
  <si>
    <t>Troglodytes</t>
  </si>
  <si>
    <t>aedon</t>
  </si>
  <si>
    <t>Turdidae</t>
  </si>
  <si>
    <t>Catharus</t>
  </si>
  <si>
    <t>fuscescens</t>
  </si>
  <si>
    <t>Hylocichla</t>
  </si>
  <si>
    <t>mustelina</t>
  </si>
  <si>
    <t>Turdus</t>
  </si>
  <si>
    <t>migratorius</t>
  </si>
  <si>
    <t>Mimidae</t>
  </si>
  <si>
    <t>Dumetella</t>
  </si>
  <si>
    <t>Mimus</t>
  </si>
  <si>
    <t>polyglottos</t>
  </si>
  <si>
    <t>Sturnidae</t>
  </si>
  <si>
    <t>Sturnus</t>
  </si>
  <si>
    <t>Bombycillidae</t>
  </si>
  <si>
    <t>Bombycilla</t>
  </si>
  <si>
    <t>cedrorum</t>
  </si>
  <si>
    <t>Parulidae</t>
  </si>
  <si>
    <t>Seiurus</t>
  </si>
  <si>
    <t>aurocapilla</t>
  </si>
  <si>
    <t>Mniotilta</t>
  </si>
  <si>
    <t>Geothlypis</t>
  </si>
  <si>
    <t>trichas</t>
  </si>
  <si>
    <t>Setophaga</t>
  </si>
  <si>
    <t>ruticilla</t>
  </si>
  <si>
    <t>petechia</t>
  </si>
  <si>
    <t>Palm Warbler</t>
  </si>
  <si>
    <t>palmarum</t>
  </si>
  <si>
    <t>Emberizidae</t>
  </si>
  <si>
    <t>Pipilo</t>
  </si>
  <si>
    <t>erythrophthalmus</t>
  </si>
  <si>
    <t>Spizella</t>
  </si>
  <si>
    <t>passerina</t>
  </si>
  <si>
    <t>Savannah Sparrow</t>
  </si>
  <si>
    <t>Passerculus</t>
  </si>
  <si>
    <t>sandwichensis</t>
  </si>
  <si>
    <t>Ammodramus</t>
  </si>
  <si>
    <t>Saltmarsh Sparrow</t>
  </si>
  <si>
    <t>caudacutus</t>
  </si>
  <si>
    <t>Melospiza</t>
  </si>
  <si>
    <t>melodia</t>
  </si>
  <si>
    <t>georgiana</t>
  </si>
  <si>
    <t>albicollis</t>
  </si>
  <si>
    <t>Cardinalidae</t>
  </si>
  <si>
    <t>Cardinalis</t>
  </si>
  <si>
    <t>cardinalis</t>
  </si>
  <si>
    <t>Pheucticus</t>
  </si>
  <si>
    <t>Passerina</t>
  </si>
  <si>
    <t>Indigo Bunting</t>
  </si>
  <si>
    <t>cyanea</t>
  </si>
  <si>
    <t>Icteridae</t>
  </si>
  <si>
    <t>Bobolink</t>
  </si>
  <si>
    <t>Dolichonyx</t>
  </si>
  <si>
    <t>oryzivorus</t>
  </si>
  <si>
    <t>Agelaius</t>
  </si>
  <si>
    <t>phoeniceus</t>
  </si>
  <si>
    <t>Quiscalus</t>
  </si>
  <si>
    <t>quiscula</t>
  </si>
  <si>
    <t>Molothrus</t>
  </si>
  <si>
    <t>Icterus</t>
  </si>
  <si>
    <t>spurius</t>
  </si>
  <si>
    <t>Baltimore Oriole</t>
  </si>
  <si>
    <t>galbula</t>
  </si>
  <si>
    <t>Fringillidae</t>
  </si>
  <si>
    <t>Carduelinae</t>
  </si>
  <si>
    <t>Carpodacus</t>
  </si>
  <si>
    <t>Spinus</t>
  </si>
  <si>
    <t>Passeridae</t>
  </si>
  <si>
    <t>Passer</t>
  </si>
  <si>
    <t>Guinea Fowl</t>
  </si>
  <si>
    <t>Red Jungle Fowl</t>
  </si>
  <si>
    <t>Peking Duck</t>
  </si>
  <si>
    <t>Leucoraja</t>
  </si>
  <si>
    <t>erinacea</t>
  </si>
  <si>
    <t>little skate</t>
  </si>
  <si>
    <t>Brevoortia</t>
  </si>
  <si>
    <t>atlantic menhaden</t>
  </si>
  <si>
    <t>PW</t>
  </si>
  <si>
    <t>Clupea</t>
  </si>
  <si>
    <t>harengus</t>
  </si>
  <si>
    <t>atlantic herring</t>
  </si>
  <si>
    <t>PO</t>
  </si>
  <si>
    <t>Anchoa</t>
  </si>
  <si>
    <t>mitchilli</t>
  </si>
  <si>
    <t>bay anchovy</t>
  </si>
  <si>
    <t>Urophycis</t>
  </si>
  <si>
    <t>regia</t>
  </si>
  <si>
    <t>spotted hake</t>
  </si>
  <si>
    <t>AG</t>
  </si>
  <si>
    <t>Menidia</t>
  </si>
  <si>
    <t>menidia</t>
  </si>
  <si>
    <t>ECB</t>
  </si>
  <si>
    <t>Cyprionodon</t>
  </si>
  <si>
    <t>variegatus</t>
  </si>
  <si>
    <t>Fundulus</t>
  </si>
  <si>
    <t>heteroclitus</t>
  </si>
  <si>
    <t>mummichog</t>
  </si>
  <si>
    <t>SD</t>
  </si>
  <si>
    <t>majalis</t>
  </si>
  <si>
    <t>MV</t>
  </si>
  <si>
    <t>Lucania</t>
  </si>
  <si>
    <t>parva</t>
  </si>
  <si>
    <t>GS</t>
  </si>
  <si>
    <t>Syngnathus</t>
  </si>
  <si>
    <t>northern pipefish</t>
  </si>
  <si>
    <t>TK</t>
  </si>
  <si>
    <t>Prionotus</t>
  </si>
  <si>
    <t>evolans</t>
  </si>
  <si>
    <t>striped sea robin</t>
  </si>
  <si>
    <t>Myoxocephalus</t>
  </si>
  <si>
    <t>octodecemspinosus</t>
  </si>
  <si>
    <t>longhorn sculpin</t>
  </si>
  <si>
    <t>ZR</t>
  </si>
  <si>
    <t>Morone</t>
  </si>
  <si>
    <t>striped bass</t>
  </si>
  <si>
    <t>Centropristis</t>
  </si>
  <si>
    <t>Archosargus</t>
  </si>
  <si>
    <t>probatocephalus</t>
  </si>
  <si>
    <t xml:space="preserve">sheepshead  </t>
  </si>
  <si>
    <t>Stenotomus</t>
  </si>
  <si>
    <t>chrysoura</t>
  </si>
  <si>
    <t>Tautoga</t>
  </si>
  <si>
    <t>onitis</t>
  </si>
  <si>
    <t>tautog</t>
  </si>
  <si>
    <t>Tautogolabrus</t>
  </si>
  <si>
    <t>adspersus</t>
  </si>
  <si>
    <t>cunner</t>
  </si>
  <si>
    <t>Ammodytes</t>
  </si>
  <si>
    <t>american sand lance</t>
  </si>
  <si>
    <t>Paralichthys</t>
  </si>
  <si>
    <t>dentatus</t>
  </si>
  <si>
    <t>Pseudopleuronectes</t>
  </si>
  <si>
    <t>winter flounder</t>
  </si>
  <si>
    <t>Anguilla</t>
  </si>
  <si>
    <t>AL</t>
  </si>
  <si>
    <t>Largemouth Bass</t>
  </si>
  <si>
    <t>Wencek</t>
  </si>
  <si>
    <t>Bluegill</t>
  </si>
  <si>
    <t>Pungitis</t>
  </si>
  <si>
    <t>pungitis</t>
  </si>
  <si>
    <t>9-spine stickleback</t>
  </si>
  <si>
    <t>bob k</t>
  </si>
  <si>
    <t>LP</t>
  </si>
  <si>
    <t>MG/AN</t>
  </si>
  <si>
    <t>MM</t>
  </si>
  <si>
    <t>Treefrogs</t>
  </si>
  <si>
    <t>Gray Treefrog</t>
  </si>
  <si>
    <t>Northern Spring Peeper</t>
  </si>
  <si>
    <t>True Frogs</t>
  </si>
  <si>
    <t>Bullfrog</t>
  </si>
  <si>
    <t>Green Frog</t>
  </si>
  <si>
    <t>Lungless Salamanders</t>
  </si>
  <si>
    <t>Northern Two-lined Salamander</t>
  </si>
  <si>
    <t>Northern Red-backed Salamander</t>
  </si>
  <si>
    <t xml:space="preserve">HYLIDAE </t>
  </si>
  <si>
    <t xml:space="preserve">RANIDAE </t>
  </si>
  <si>
    <t xml:space="preserve">PLETHODONTIDAE </t>
  </si>
  <si>
    <t>crucifer</t>
  </si>
  <si>
    <t>clamitans</t>
  </si>
  <si>
    <t>melanota</t>
  </si>
  <si>
    <t>Colubrid Snakes</t>
  </si>
  <si>
    <t>Eastern Milk Snake</t>
  </si>
  <si>
    <t>Northern Brown Snake</t>
  </si>
  <si>
    <t>Eastern Ribbon Snake</t>
  </si>
  <si>
    <t>Eastern Garter Snake</t>
  </si>
  <si>
    <t>Snapping Turtles</t>
  </si>
  <si>
    <t>Common Snapping Turtle</t>
  </si>
  <si>
    <t>Box &amp; Water Turtles</t>
  </si>
  <si>
    <t>Eastern Painted Turtle</t>
  </si>
  <si>
    <t>COLUBRIDAE</t>
  </si>
  <si>
    <t>CHELYDRIDAE</t>
  </si>
  <si>
    <t>EMYDIDAE</t>
  </si>
  <si>
    <t>Lampropeltis</t>
  </si>
  <si>
    <t>triangulum</t>
  </si>
  <si>
    <t>dekayi</t>
  </si>
  <si>
    <t>sauritus</t>
  </si>
  <si>
    <t>Styela</t>
  </si>
  <si>
    <t>clava</t>
  </si>
  <si>
    <t>Ciona</t>
  </si>
  <si>
    <t>intestinalis</t>
  </si>
  <si>
    <t>Molgula</t>
  </si>
  <si>
    <t>Botrylloides</t>
  </si>
  <si>
    <t>diegensis</t>
  </si>
  <si>
    <t>Botryllus</t>
  </si>
  <si>
    <t>schloseri</t>
  </si>
  <si>
    <t>Didemnum</t>
  </si>
  <si>
    <t>small sidewalk ant</t>
  </si>
  <si>
    <t>Lasius</t>
  </si>
  <si>
    <t>neoniger</t>
  </si>
  <si>
    <t>Litterbugs</t>
  </si>
  <si>
    <t>Apis</t>
  </si>
  <si>
    <t>mellifera</t>
  </si>
  <si>
    <t>Fred Leeder, Dick Green</t>
  </si>
  <si>
    <t>Andrena</t>
  </si>
  <si>
    <t>Colletes</t>
  </si>
  <si>
    <t>Dievnomia</t>
  </si>
  <si>
    <t>Hylaeus</t>
  </si>
  <si>
    <t>Megachile</t>
  </si>
  <si>
    <t>Xylocopa</t>
  </si>
  <si>
    <t>misc wasps collected from fields and light traps</t>
  </si>
  <si>
    <t xml:space="preserve">Megarhyssa </t>
  </si>
  <si>
    <t>atrata</t>
  </si>
  <si>
    <t>Tewksbury</t>
  </si>
  <si>
    <t>CB/EB/MT</t>
  </si>
  <si>
    <t>Wenceks</t>
  </si>
  <si>
    <t>eurytheme</t>
  </si>
  <si>
    <t>Orange Sulphur</t>
  </si>
  <si>
    <t>Lycaena</t>
  </si>
  <si>
    <t>phlaeas</t>
  </si>
  <si>
    <t>American Copper</t>
  </si>
  <si>
    <t>Everes</t>
  </si>
  <si>
    <t>comyntas</t>
  </si>
  <si>
    <t>Eastern Tailed-Blue</t>
  </si>
  <si>
    <t>Nymphalis</t>
  </si>
  <si>
    <t>antiopa</t>
  </si>
  <si>
    <t>Mourning Cloak</t>
  </si>
  <si>
    <t>ESM</t>
  </si>
  <si>
    <t>Danaus</t>
  </si>
  <si>
    <t>plexippus</t>
  </si>
  <si>
    <t>Monarch</t>
  </si>
  <si>
    <t>origenes</t>
  </si>
  <si>
    <t>Crossline Skipper</t>
  </si>
  <si>
    <t>Wallengrenia</t>
  </si>
  <si>
    <t>egeremet</t>
  </si>
  <si>
    <t>Northern Broken-Dash</t>
  </si>
  <si>
    <t>Protura</t>
  </si>
  <si>
    <t>Proturans, Coneheads</t>
  </si>
  <si>
    <t>Pedetontus</t>
  </si>
  <si>
    <t>jumping bristletail</t>
  </si>
  <si>
    <t>Japygianus</t>
  </si>
  <si>
    <t>bristletail</t>
  </si>
  <si>
    <t>silverfish</t>
  </si>
  <si>
    <t>Forficula</t>
  </si>
  <si>
    <t>auricularia</t>
  </si>
  <si>
    <t>Genie Marks</t>
  </si>
  <si>
    <t>Doru</t>
  </si>
  <si>
    <t>aculeatum</t>
  </si>
  <si>
    <t>spine tailed earwig</t>
  </si>
  <si>
    <t>Orchesella</t>
  </si>
  <si>
    <t>cincta</t>
  </si>
  <si>
    <t>Slender Springtail</t>
  </si>
  <si>
    <t>Ptenothrix</t>
  </si>
  <si>
    <t>atra</t>
  </si>
  <si>
    <t>Mushroom globular springtail</t>
  </si>
  <si>
    <t>Anurida</t>
  </si>
  <si>
    <t>seashore springtail</t>
  </si>
  <si>
    <t>Podura</t>
  </si>
  <si>
    <t>aquatica</t>
  </si>
  <si>
    <t>water springtail</t>
  </si>
  <si>
    <t>Nabis  </t>
  </si>
  <si>
    <t>americoferus</t>
  </si>
  <si>
    <t>Anasa</t>
  </si>
  <si>
    <t>Erythroneura</t>
  </si>
  <si>
    <t>comes</t>
  </si>
  <si>
    <t>Scaphytopius</t>
  </si>
  <si>
    <t>acutus</t>
  </si>
  <si>
    <t>leafhopper</t>
  </si>
  <si>
    <t>Stenotus</t>
  </si>
  <si>
    <t>binotatus</t>
  </si>
  <si>
    <t>two-spotted grass bug</t>
  </si>
  <si>
    <t>Lepyronia</t>
  </si>
  <si>
    <t>angulifera</t>
  </si>
  <si>
    <t>angular spittlebug</t>
  </si>
  <si>
    <t>red-banded leafhopper</t>
  </si>
  <si>
    <t>Entylia</t>
  </si>
  <si>
    <t>carinata</t>
  </si>
  <si>
    <t>treehopper</t>
  </si>
  <si>
    <t>Rocconota</t>
  </si>
  <si>
    <t>annulicornis</t>
  </si>
  <si>
    <t>assassin bug</t>
  </si>
  <si>
    <t>squash bug</t>
  </si>
  <si>
    <t>Scudderia</t>
  </si>
  <si>
    <t>bush katydid</t>
  </si>
  <si>
    <t>nymph</t>
  </si>
  <si>
    <t>Chortophaga</t>
  </si>
  <si>
    <t>viridifasciata</t>
  </si>
  <si>
    <t>northern green-striped grasshopper</t>
  </si>
  <si>
    <t>Acheta</t>
  </si>
  <si>
    <t>cricket</t>
  </si>
  <si>
    <t>Aedes</t>
  </si>
  <si>
    <t>vexans</t>
  </si>
  <si>
    <t>Anopheles</t>
  </si>
  <si>
    <t>punctipennis</t>
  </si>
  <si>
    <t>Culex</t>
  </si>
  <si>
    <t>pipiens</t>
  </si>
  <si>
    <t>restuans</t>
  </si>
  <si>
    <t>Culiseta</t>
  </si>
  <si>
    <t>melanura</t>
  </si>
  <si>
    <t>Ochlerotatus</t>
  </si>
  <si>
    <t>cantator</t>
  </si>
  <si>
    <t>sollicitans</t>
  </si>
  <si>
    <t>stimulans</t>
  </si>
  <si>
    <t>Toxomerus</t>
  </si>
  <si>
    <t>marginatus</t>
  </si>
  <si>
    <t>hoverfly</t>
  </si>
  <si>
    <t>geminatus</t>
  </si>
  <si>
    <t>Callopistromyia</t>
  </si>
  <si>
    <t>annulipes</t>
  </si>
  <si>
    <t>peacock fly</t>
  </si>
  <si>
    <t>moth fly</t>
  </si>
  <si>
    <t>Mike Thomas</t>
  </si>
  <si>
    <t>Stratiomyidae</t>
  </si>
  <si>
    <t>soldier fly</t>
  </si>
  <si>
    <t xml:space="preserve">Rhagio </t>
  </si>
  <si>
    <t>tringarius</t>
  </si>
  <si>
    <t>marsh snipe fly</t>
  </si>
  <si>
    <t>Fannia</t>
  </si>
  <si>
    <t>house fly</t>
  </si>
  <si>
    <t>litterbugs</t>
  </si>
  <si>
    <t>HGinsberg</t>
  </si>
  <si>
    <t>Family CARABIDAE – ID by Dr. W, Krinsky</t>
  </si>
  <si>
    <t>Ground Beetles</t>
  </si>
  <si>
    <t>melanarium</t>
  </si>
  <si>
    <t>Dejan</t>
  </si>
  <si>
    <t>Ferrara</t>
  </si>
  <si>
    <t>(Duftschmid)</t>
  </si>
  <si>
    <t>(Harris)</t>
  </si>
  <si>
    <t>Anisodactylus</t>
  </si>
  <si>
    <t>harrisii</t>
  </si>
  <si>
    <t>rusticus</t>
  </si>
  <si>
    <t>Cymindes</t>
  </si>
  <si>
    <t>limbata</t>
  </si>
  <si>
    <t>Galerita</t>
  </si>
  <si>
    <t>(Drury)</t>
  </si>
  <si>
    <t>compare</t>
  </si>
  <si>
    <t>herbivagus</t>
  </si>
  <si>
    <t>Lebia</t>
  </si>
  <si>
    <t>solea</t>
  </si>
  <si>
    <t>Hentz</t>
  </si>
  <si>
    <t>Paratachys</t>
  </si>
  <si>
    <t>oblitus</t>
  </si>
  <si>
    <t>(Casey)</t>
  </si>
  <si>
    <t>Patrobus</t>
  </si>
  <si>
    <t>longicornis</t>
  </si>
  <si>
    <t>Poecilus</t>
  </si>
  <si>
    <t>Stenolophuslineola</t>
  </si>
  <si>
    <t>Family SILPHIDAE</t>
  </si>
  <si>
    <t>Carrion Beetles</t>
  </si>
  <si>
    <t>Americana</t>
  </si>
  <si>
    <t>pustulatus</t>
  </si>
  <si>
    <t>Herschel</t>
  </si>
  <si>
    <t>Familt TENEBRIONIDAE</t>
  </si>
  <si>
    <t>Alobates</t>
  </si>
  <si>
    <t>Opatrinus</t>
  </si>
  <si>
    <t>(Beauvois)</t>
  </si>
  <si>
    <t>Platydema</t>
  </si>
  <si>
    <t>ruficorne</t>
  </si>
  <si>
    <t>(Sturm)</t>
  </si>
  <si>
    <t>picilabrum</t>
  </si>
  <si>
    <t>Bolototherus</t>
  </si>
  <si>
    <t>(Panzer)</t>
  </si>
  <si>
    <t>Anaedus</t>
  </si>
  <si>
    <t>brunneus</t>
  </si>
  <si>
    <t>Ziegler</t>
  </si>
  <si>
    <t>Family COCCINELLIDAE</t>
  </si>
  <si>
    <t>Ladybugs</t>
  </si>
  <si>
    <t>Brachiacantha</t>
  </si>
  <si>
    <t>ursine</t>
  </si>
  <si>
    <t>Seven-spotted Lady Beetle</t>
  </si>
  <si>
    <t>Coleomegilla</t>
  </si>
  <si>
    <t>maculate</t>
  </si>
  <si>
    <t>Timberlate</t>
  </si>
  <si>
    <t>Polished Lady Beetle</t>
  </si>
  <si>
    <t>Multicolored Asian Lady Beetle</t>
  </si>
  <si>
    <t>Hippodamia</t>
  </si>
  <si>
    <t>parenthesis</t>
  </si>
  <si>
    <t>Fourteen-spotted Lady Beetle</t>
  </si>
  <si>
    <t>Family SCARABAEIDAE</t>
  </si>
  <si>
    <t>Scarab Beetles</t>
  </si>
  <si>
    <t>Phanaeus</t>
  </si>
  <si>
    <t>vindex</t>
  </si>
  <si>
    <t>Macleay</t>
  </si>
  <si>
    <t>Dichotomius</t>
  </si>
  <si>
    <t>Copris</t>
  </si>
  <si>
    <t>fricator</t>
  </si>
  <si>
    <t>Pelidnota</t>
  </si>
  <si>
    <t>hirticuls</t>
  </si>
  <si>
    <t>drskii</t>
  </si>
  <si>
    <t>(Froelich)</t>
  </si>
  <si>
    <t>(Burmeister)</t>
  </si>
  <si>
    <t>Dicholonyx</t>
  </si>
  <si>
    <t>Serica</t>
  </si>
  <si>
    <t>Leng</t>
  </si>
  <si>
    <t>pseudolindus</t>
  </si>
  <si>
    <t>Balthasar</t>
  </si>
  <si>
    <t>Ataenius</t>
  </si>
  <si>
    <t>spetrulus</t>
  </si>
  <si>
    <t>(Haldeman)</t>
  </si>
  <si>
    <t>Dialytes</t>
  </si>
  <si>
    <t>striatulus</t>
  </si>
  <si>
    <t>Onthophagus</t>
  </si>
  <si>
    <t>Family CERAMBYCIDAE</t>
  </si>
  <si>
    <t>Longhorn Beetles</t>
  </si>
  <si>
    <t>Astilopsis</t>
  </si>
  <si>
    <t>macula</t>
  </si>
  <si>
    <t>Oberea</t>
  </si>
  <si>
    <t>praelonga</t>
  </si>
  <si>
    <t>Casey</t>
  </si>
  <si>
    <t>Liopinus</t>
  </si>
  <si>
    <t>alpha</t>
  </si>
  <si>
    <t>)Say)</t>
  </si>
  <si>
    <t>Psenocerus</t>
  </si>
  <si>
    <t>supernotatus</t>
  </si>
  <si>
    <t>Cyrtinus</t>
  </si>
  <si>
    <t>pygmaeus</t>
  </si>
  <si>
    <t>Urgleptes</t>
  </si>
  <si>
    <t>querei</t>
  </si>
  <si>
    <t>(Fitch)</t>
  </si>
  <si>
    <t>Tetraopes</t>
  </si>
  <si>
    <t>tetrophthalmus</t>
  </si>
  <si>
    <t>(Forster)</t>
  </si>
  <si>
    <t>Flower Longhorn</t>
  </si>
  <si>
    <t>Family NITIDULIDAE</t>
  </si>
  <si>
    <t>sanguinolentus</t>
  </si>
  <si>
    <t>(Oliver)</t>
  </si>
  <si>
    <t>Epuraea</t>
  </si>
  <si>
    <t>peltoides</t>
  </si>
  <si>
    <t>Horn</t>
  </si>
  <si>
    <t>Family LAMPYRIDAE</t>
  </si>
  <si>
    <t>Fireflies</t>
  </si>
  <si>
    <t>Photuris</t>
  </si>
  <si>
    <t>Lucidota</t>
  </si>
  <si>
    <t>Family CANTHARIDAE</t>
  </si>
  <si>
    <t>tuberculatus</t>
  </si>
  <si>
    <t>tricostatus</t>
  </si>
  <si>
    <t>Family BUPRESTIDAE</t>
  </si>
  <si>
    <t>Metallic Woodboring Beetles</t>
  </si>
  <si>
    <t xml:space="preserve">Agrilus </t>
  </si>
  <si>
    <t>otiosus</t>
  </si>
  <si>
    <t>Family LYCIDAE</t>
  </si>
  <si>
    <t>Beniboratus</t>
  </si>
  <si>
    <t>thoracicus</t>
  </si>
  <si>
    <t>Plateros</t>
  </si>
  <si>
    <t>lector</t>
  </si>
  <si>
    <t>Family CHRYSOMELIDAE</t>
  </si>
  <si>
    <t>Leaf Beetles</t>
  </si>
  <si>
    <t>Chrysolina</t>
  </si>
  <si>
    <t>quadrigemina</t>
  </si>
  <si>
    <t>(Suffrian)</t>
  </si>
  <si>
    <t>Disonycha</t>
  </si>
  <si>
    <t>(Illiger)</t>
  </si>
  <si>
    <t>Exema</t>
  </si>
  <si>
    <t>Canadensis</t>
  </si>
  <si>
    <t>Pierce</t>
  </si>
  <si>
    <t>Cryptocephalus</t>
  </si>
  <si>
    <t>quadruplex</t>
  </si>
  <si>
    <t>Case-bearing Leaf Beetle</t>
  </si>
  <si>
    <t>Family BOSTRICHIDAE</t>
  </si>
  <si>
    <t xml:space="preserve">Xylobiops </t>
  </si>
  <si>
    <t>basalaris</t>
  </si>
  <si>
    <t>Family CURCULIONIDAE</t>
  </si>
  <si>
    <t>Weevils</t>
  </si>
  <si>
    <t>Conotrachelus</t>
  </si>
  <si>
    <t>albicinatus</t>
  </si>
  <si>
    <t>Hypera</t>
  </si>
  <si>
    <t>meles</t>
  </si>
  <si>
    <t>Onychylis</t>
  </si>
  <si>
    <t>nigrirostris</t>
  </si>
  <si>
    <t>(Boheman)</t>
  </si>
  <si>
    <t>Cranberry Weevil</t>
  </si>
  <si>
    <t>Family MORDELIDAE</t>
  </si>
  <si>
    <t>? species. ID to be sent by Wenhua Lu</t>
  </si>
  <si>
    <t>Family STAPHYLINIDAE</t>
  </si>
  <si>
    <t>Rove Beetles</t>
  </si>
  <si>
    <t>viridanus</t>
  </si>
  <si>
    <t>Philonthus</t>
  </si>
  <si>
    <t>carbonarius</t>
  </si>
  <si>
    <t>sericans</t>
  </si>
  <si>
    <t>Family HYDROPHILIDAE</t>
  </si>
  <si>
    <t>Water Beetles</t>
  </si>
  <si>
    <t>Hydrobius</t>
  </si>
  <si>
    <t>fuscipes</t>
  </si>
  <si>
    <t>Hydrochus</t>
  </si>
  <si>
    <t>scabratus</t>
  </si>
  <si>
    <t>Mulsant</t>
  </si>
  <si>
    <t>Family PTILIIDAE</t>
  </si>
  <si>
    <t>Acrotrichis</t>
  </si>
  <si>
    <t>haldemani?</t>
  </si>
  <si>
    <t>Family ELATERIDAE</t>
  </si>
  <si>
    <t>Click Beetles</t>
  </si>
  <si>
    <t>Ampedus</t>
  </si>
  <si>
    <t>rubricollis</t>
  </si>
  <si>
    <t>(Herbst)</t>
  </si>
  <si>
    <t>bellus</t>
  </si>
  <si>
    <t>Athous</t>
  </si>
  <si>
    <t>acanthus</t>
  </si>
  <si>
    <t>Limonius</t>
  </si>
  <si>
    <t>aeger</t>
  </si>
  <si>
    <t>Ctenicera</t>
  </si>
  <si>
    <t>mediana</t>
  </si>
  <si>
    <t>(Germar)</t>
  </si>
  <si>
    <t>Oxygonus</t>
  </si>
  <si>
    <t>obesus</t>
  </si>
  <si>
    <t>luctuosus</t>
  </si>
  <si>
    <t>Sericus</t>
  </si>
  <si>
    <t>Alaus</t>
  </si>
  <si>
    <t>oculatus</t>
  </si>
  <si>
    <t>eyed click beetle</t>
  </si>
  <si>
    <t>Family ANOBIIDAE</t>
  </si>
  <si>
    <t>Petalium</t>
  </si>
  <si>
    <t>Ford</t>
  </si>
  <si>
    <t>Family PHALACRIDAE</t>
  </si>
  <si>
    <t>Stilbus</t>
  </si>
  <si>
    <t>nitidus</t>
  </si>
  <si>
    <t>(Melsheimer)</t>
  </si>
  <si>
    <t>Family MYCETOPHAGIDAE</t>
  </si>
  <si>
    <t>Mycetophagus</t>
  </si>
  <si>
    <t>=Dictyopterus thoracicus (Randall)</t>
  </si>
  <si>
    <t>Anax</t>
  </si>
  <si>
    <t>junius</t>
  </si>
  <si>
    <t>V. Brown</t>
  </si>
  <si>
    <t>Celithemis</t>
  </si>
  <si>
    <t>elisa</t>
  </si>
  <si>
    <t>Enallagma</t>
  </si>
  <si>
    <t>aspersum</t>
  </si>
  <si>
    <t>civile</t>
  </si>
  <si>
    <t>diragans</t>
  </si>
  <si>
    <t>Erythremis</t>
  </si>
  <si>
    <t>simplicicollis</t>
  </si>
  <si>
    <t>dwg</t>
  </si>
  <si>
    <t>Erythrodiplax</t>
  </si>
  <si>
    <t>berenice</t>
  </si>
  <si>
    <t>Ischnura</t>
  </si>
  <si>
    <t>posita</t>
  </si>
  <si>
    <t>Lestes</t>
  </si>
  <si>
    <t>rectangularis</t>
  </si>
  <si>
    <t>slender spreadwing</t>
  </si>
  <si>
    <t>Somatochlora</t>
  </si>
  <si>
    <t>linearis</t>
  </si>
  <si>
    <t>mocha emerald</t>
  </si>
  <si>
    <t>Tramea</t>
  </si>
  <si>
    <t>lacerata</t>
  </si>
  <si>
    <t>Philoscia</t>
  </si>
  <si>
    <t>muscorum</t>
  </si>
  <si>
    <t>Woodlouse</t>
  </si>
  <si>
    <t>Oniscus</t>
  </si>
  <si>
    <t>asellus</t>
  </si>
  <si>
    <t>European Sowbug</t>
  </si>
  <si>
    <t>Idotea</t>
  </si>
  <si>
    <t>seaweed isopod</t>
  </si>
  <si>
    <t>Erichsonella</t>
  </si>
  <si>
    <t>terrestrial isopod 3</t>
  </si>
  <si>
    <t>terrestrial isopod 4</t>
  </si>
  <si>
    <t>terrestrial isopod 5</t>
  </si>
  <si>
    <t>terrestrial isopod 6</t>
  </si>
  <si>
    <t>mucronatus</t>
  </si>
  <si>
    <t>Unciola</t>
  </si>
  <si>
    <t>irrurata</t>
  </si>
  <si>
    <t>Corophium</t>
  </si>
  <si>
    <t>Caprella</t>
  </si>
  <si>
    <t>penantis</t>
  </si>
  <si>
    <t>lawrencianus</t>
  </si>
  <si>
    <t>Leptocheirus</t>
  </si>
  <si>
    <t>pinguis</t>
  </si>
  <si>
    <t>Orchestia</t>
  </si>
  <si>
    <t>grillus</t>
  </si>
  <si>
    <t>LSJN</t>
  </si>
  <si>
    <t>Cragnon</t>
  </si>
  <si>
    <t>septumspinosa</t>
  </si>
  <si>
    <t>Palaemonetes</t>
  </si>
  <si>
    <t>Homarus</t>
  </si>
  <si>
    <t>american lobster</t>
  </si>
  <si>
    <t>Eurypanopeus</t>
  </si>
  <si>
    <t>depressus</t>
  </si>
  <si>
    <t>flat mud crab</t>
  </si>
  <si>
    <t>portly or common spider crab</t>
  </si>
  <si>
    <t>Cancinus</t>
  </si>
  <si>
    <t>maenus</t>
  </si>
  <si>
    <t>green crab</t>
  </si>
  <si>
    <t>long clawed hermit crab</t>
  </si>
  <si>
    <t>Uca</t>
  </si>
  <si>
    <t>atlantic marsh fiddler crab</t>
  </si>
  <si>
    <t>minax</t>
  </si>
  <si>
    <t>red jointed fiddler crab</t>
  </si>
  <si>
    <t>asian shore crab</t>
  </si>
  <si>
    <t>blue crab</t>
  </si>
  <si>
    <t>lady crab</t>
  </si>
  <si>
    <t>Cancer</t>
  </si>
  <si>
    <t>rock crab</t>
  </si>
  <si>
    <t>seine on beach</t>
  </si>
  <si>
    <t>Pagorus</t>
  </si>
  <si>
    <t>pollicaris</t>
  </si>
  <si>
    <t>flat clawed hermit crab</t>
  </si>
  <si>
    <t>Cirripedia</t>
  </si>
  <si>
    <t xml:space="preserve">barnacle </t>
  </si>
  <si>
    <t>Balanus</t>
  </si>
  <si>
    <t>eburneu</t>
  </si>
  <si>
    <t>barnacle</t>
  </si>
  <si>
    <t>Chthamalus</t>
  </si>
  <si>
    <t>fragilis</t>
  </si>
  <si>
    <t>little gray barnacle</t>
  </si>
  <si>
    <t>Caligus</t>
  </si>
  <si>
    <t>elongatus</t>
  </si>
  <si>
    <t>sea lice</t>
  </si>
  <si>
    <t>Arachnida</t>
  </si>
  <si>
    <t>naevia</t>
  </si>
  <si>
    <t>Hodgkiss Farm</t>
  </si>
  <si>
    <t>Creepy Crawlies</t>
  </si>
  <si>
    <t>Cyclosa</t>
  </si>
  <si>
    <t>conica</t>
  </si>
  <si>
    <t>Larinia</t>
  </si>
  <si>
    <t>Larinioides</t>
  </si>
  <si>
    <t>Zoo Crew</t>
  </si>
  <si>
    <t>Clubionidae</t>
  </si>
  <si>
    <t>Clubiona</t>
  </si>
  <si>
    <t>N/A</t>
  </si>
  <si>
    <t>Corinnidae</t>
  </si>
  <si>
    <t>Castianeira</t>
  </si>
  <si>
    <t>Dictynidae</t>
  </si>
  <si>
    <t>Dictyna</t>
  </si>
  <si>
    <t>volucripes</t>
  </si>
  <si>
    <t>Dysderidae</t>
  </si>
  <si>
    <t>Dysdera</t>
  </si>
  <si>
    <t>crocata</t>
  </si>
  <si>
    <t>Erigoninae</t>
  </si>
  <si>
    <t>Erigone</t>
  </si>
  <si>
    <t>The Standing Stones</t>
  </si>
  <si>
    <t>Gnaphosidae</t>
  </si>
  <si>
    <t>Zelotes</t>
  </si>
  <si>
    <t>hentzii</t>
  </si>
  <si>
    <t>Linyphiidae</t>
  </si>
  <si>
    <t>Frontinella</t>
  </si>
  <si>
    <t>Arctosa</t>
  </si>
  <si>
    <t>littoralis</t>
  </si>
  <si>
    <t>helluo</t>
  </si>
  <si>
    <t>Rabidosa</t>
  </si>
  <si>
    <t>rabida</t>
  </si>
  <si>
    <t>Pardosa</t>
  </si>
  <si>
    <t>Miturgidae</t>
  </si>
  <si>
    <t>Cheiracanthium</t>
  </si>
  <si>
    <t>inclusum</t>
  </si>
  <si>
    <t>Oxyopidae</t>
  </si>
  <si>
    <t>Oxyopes</t>
  </si>
  <si>
    <t>salticus</t>
  </si>
  <si>
    <t>Philodromidae</t>
  </si>
  <si>
    <t>Philodromus</t>
  </si>
  <si>
    <t>Thanatus</t>
  </si>
  <si>
    <t>formicinus</t>
  </si>
  <si>
    <t>Pholcidae</t>
  </si>
  <si>
    <t>Pholcus</t>
  </si>
  <si>
    <t>phalangioides</t>
  </si>
  <si>
    <t>Dolomedes</t>
  </si>
  <si>
    <t>triton</t>
  </si>
  <si>
    <t>The Muckrakers</t>
  </si>
  <si>
    <t>Habronattus</t>
  </si>
  <si>
    <t>viridipes</t>
  </si>
  <si>
    <t>Hentzia</t>
  </si>
  <si>
    <t xml:space="preserve">Phidippus </t>
  </si>
  <si>
    <t>clarus</t>
  </si>
  <si>
    <t>Playcryptus</t>
  </si>
  <si>
    <t>undatus</t>
  </si>
  <si>
    <t>Salticus</t>
  </si>
  <si>
    <t>scenicus</t>
  </si>
  <si>
    <t>Tutelina</t>
  </si>
  <si>
    <t>Zygoballus</t>
  </si>
  <si>
    <t>Segestriidae</t>
  </si>
  <si>
    <t>Ariadna</t>
  </si>
  <si>
    <t>Leucage</t>
  </si>
  <si>
    <t>Parasteatoda</t>
  </si>
  <si>
    <t>tepidariorum</t>
  </si>
  <si>
    <t>frondeum</t>
  </si>
  <si>
    <t>Bassaniana</t>
  </si>
  <si>
    <t>Misumena</t>
  </si>
  <si>
    <t>vatia</t>
  </si>
  <si>
    <t xml:space="preserve">Misumenoides </t>
  </si>
  <si>
    <t>formosipes</t>
  </si>
  <si>
    <t>Misumenops</t>
  </si>
  <si>
    <t>asperatus</t>
  </si>
  <si>
    <t>Tibellus</t>
  </si>
  <si>
    <t>oblongus</t>
  </si>
  <si>
    <t>Tmarus</t>
  </si>
  <si>
    <t>angulatus</t>
  </si>
  <si>
    <t>transversatus</t>
  </si>
  <si>
    <t>triguttatus</t>
  </si>
  <si>
    <t>Allocosa</t>
  </si>
  <si>
    <t>funerea</t>
  </si>
  <si>
    <t xml:space="preserve">Wolf Spider </t>
  </si>
  <si>
    <t>Naphrys</t>
  </si>
  <si>
    <t>pulex</t>
  </si>
  <si>
    <t>Jumping Spider</t>
  </si>
  <si>
    <t/>
  </si>
  <si>
    <t xml:space="preserve">Hodgkiss Farm, Pump house </t>
  </si>
  <si>
    <t>Hodgkiss Farm, Left at table</t>
  </si>
  <si>
    <t>Hodgkiss Farm, Sweep in grass</t>
  </si>
  <si>
    <t>Hodgkiss Farm, Pump house</t>
  </si>
  <si>
    <t>Hodgkiss Farm, Stone wall, 1st field</t>
  </si>
  <si>
    <t>Hodgkiss Farm, On moss</t>
  </si>
  <si>
    <t>Hodgkiss Farm, Under stone</t>
  </si>
  <si>
    <t>Hodgkiss Farm, Shoreline</t>
  </si>
  <si>
    <t>Hodgkiss Farm, under lumber pile</t>
  </si>
  <si>
    <t>Hodgkiss Farm, Science central tent</t>
  </si>
  <si>
    <t>Hodgkiss Farm, Base of small tree</t>
  </si>
  <si>
    <t>Hodgkiss Farm, Sweep from bush</t>
  </si>
  <si>
    <t>Hodgkiss Farm, Barn</t>
  </si>
  <si>
    <t>Hodgkiss Farm, Pond</t>
  </si>
  <si>
    <t>Hodgkiss Farm, Trail in woods</t>
  </si>
  <si>
    <t>Hodgkiss Farm, On tree along drive</t>
  </si>
  <si>
    <t xml:space="preserve">Hodgkiss Farm, Pump house door </t>
  </si>
  <si>
    <t>Hodgkiss Farm, Near the pond</t>
  </si>
  <si>
    <t>Hodgkiss Farm, Marshy area near pump house</t>
  </si>
  <si>
    <t>Hodgkiss Farm, Pump house door &amp; horse barn</t>
  </si>
  <si>
    <t>Hodgkiss Farm, Edge of woods</t>
  </si>
  <si>
    <t>Hodgkiss Farm, Grass by pond</t>
  </si>
  <si>
    <t>Sclerosomatidae</t>
  </si>
  <si>
    <t xml:space="preserve">Phalangium </t>
  </si>
  <si>
    <t>Hodgkiss Farm, Woods &amp; along trail through fields</t>
  </si>
  <si>
    <t>Chelifer</t>
  </si>
  <si>
    <t>cancrodes</t>
  </si>
  <si>
    <t>house pseudoscorpion</t>
  </si>
  <si>
    <t>Neobisoidea</t>
  </si>
  <si>
    <t>woody pseudoscorpion</t>
  </si>
  <si>
    <t>daddylonglegs</t>
  </si>
  <si>
    <t>Amblyomma</t>
  </si>
  <si>
    <t>lonestar tick</t>
  </si>
  <si>
    <t>Dermacentor</t>
  </si>
  <si>
    <t>variabilis</t>
  </si>
  <si>
    <t>Ixodes</t>
  </si>
  <si>
    <t>scapularis</t>
  </si>
  <si>
    <t>Listrophoros</t>
  </si>
  <si>
    <t>mite</t>
  </si>
  <si>
    <t>Merostomata</t>
  </si>
  <si>
    <t>Limulidae</t>
  </si>
  <si>
    <t>Limulus</t>
  </si>
  <si>
    <t>Hodgkiss Farm, beach</t>
  </si>
  <si>
    <t>Chilopoda</t>
  </si>
  <si>
    <t>Lithobiidae</t>
  </si>
  <si>
    <t>Lithobius</t>
  </si>
  <si>
    <t>foficatus</t>
  </si>
  <si>
    <t>Hodgkiss Farm, Garden</t>
  </si>
  <si>
    <t>Arenophilus</t>
  </si>
  <si>
    <t>bipuncticeps</t>
  </si>
  <si>
    <t>Julida</t>
  </si>
  <si>
    <t>Parajulidae</t>
  </si>
  <si>
    <t>millipede 2</t>
  </si>
  <si>
    <t>millipede 3</t>
  </si>
  <si>
    <t>millipede 4</t>
  </si>
  <si>
    <t>millipede 5</t>
  </si>
  <si>
    <t>millipede 6</t>
  </si>
  <si>
    <t>millipede 7</t>
  </si>
  <si>
    <t>Cheyletiella</t>
  </si>
  <si>
    <t>parasitivorax</t>
  </si>
  <si>
    <t>Dermanyssus</t>
  </si>
  <si>
    <t>gallinae</t>
  </si>
  <si>
    <t>roost mite</t>
  </si>
  <si>
    <t>red spider mite</t>
  </si>
  <si>
    <t>Acarapis</t>
  </si>
  <si>
    <t>?woodi</t>
  </si>
  <si>
    <t>honey bee tracheal mite</t>
  </si>
  <si>
    <t>Chromadorea</t>
  </si>
  <si>
    <t>nematode worm</t>
  </si>
  <si>
    <t>Caenorhabditis</t>
  </si>
  <si>
    <t>Eutardigrada</t>
  </si>
  <si>
    <t xml:space="preserve">Hypsibios </t>
  </si>
  <si>
    <t>dujardini</t>
  </si>
  <si>
    <t>Notoplana</t>
  </si>
  <si>
    <t>atomata</t>
  </si>
  <si>
    <t>Mytilus</t>
  </si>
  <si>
    <t>edulis</t>
  </si>
  <si>
    <t>blue mussel</t>
  </si>
  <si>
    <t>Nucula</t>
  </si>
  <si>
    <t>sp (proxima?)</t>
  </si>
  <si>
    <t xml:space="preserve">nut clam, </t>
  </si>
  <si>
    <t>Gemma</t>
  </si>
  <si>
    <t>gemma</t>
  </si>
  <si>
    <t>gem clam</t>
  </si>
  <si>
    <t>Geukensia</t>
  </si>
  <si>
    <t>demissa</t>
  </si>
  <si>
    <t>ribbed mussel</t>
  </si>
  <si>
    <t>Pitar</t>
  </si>
  <si>
    <t>morrhuanus</t>
  </si>
  <si>
    <t>false quahog</t>
  </si>
  <si>
    <t>Haminoea</t>
  </si>
  <si>
    <t>solitary glassy-bubble</t>
  </si>
  <si>
    <t>Anomia</t>
  </si>
  <si>
    <t>common jingle shell</t>
  </si>
  <si>
    <t>Anadara</t>
  </si>
  <si>
    <t>transversa</t>
  </si>
  <si>
    <t>transverse ark</t>
  </si>
  <si>
    <t>Ensis</t>
  </si>
  <si>
    <t>directus</t>
  </si>
  <si>
    <t>jack knife clam, razor clam</t>
  </si>
  <si>
    <t>Crassostrea</t>
  </si>
  <si>
    <t>oyster</t>
  </si>
  <si>
    <t>Argopecten</t>
  </si>
  <si>
    <t>irradians</t>
  </si>
  <si>
    <t>bay scallop</t>
  </si>
  <si>
    <t>Mya</t>
  </si>
  <si>
    <t>soft shell clam, steamer</t>
  </si>
  <si>
    <t>Petricolaria</t>
  </si>
  <si>
    <t>pholadiformis</t>
  </si>
  <si>
    <t>false angel wing</t>
  </si>
  <si>
    <t>Rego</t>
  </si>
  <si>
    <t>Sphaeriidae</t>
  </si>
  <si>
    <t>fingernail clam 1</t>
  </si>
  <si>
    <t>fingernail clam 2</t>
  </si>
  <si>
    <t>Limax</t>
  </si>
  <si>
    <t>leopard slug</t>
  </si>
  <si>
    <t>Crepidula</t>
  </si>
  <si>
    <t>slipper shell</t>
  </si>
  <si>
    <t>Hale et al</t>
  </si>
  <si>
    <t>plana</t>
  </si>
  <si>
    <t>Prunum</t>
  </si>
  <si>
    <t>roscidium</t>
  </si>
  <si>
    <t>seaboard marginella</t>
  </si>
  <si>
    <t>periwinkle, common</t>
  </si>
  <si>
    <t>Urosalpinx</t>
  </si>
  <si>
    <t>cinera</t>
  </si>
  <si>
    <t>oyster drill</t>
  </si>
  <si>
    <t>obtusata</t>
  </si>
  <si>
    <t>periwinkle, round</t>
  </si>
  <si>
    <t>Eupleura</t>
  </si>
  <si>
    <t>caudata</t>
  </si>
  <si>
    <t>thicklipped oyster drill</t>
  </si>
  <si>
    <t>Tectonatica</t>
  </si>
  <si>
    <t>moon snail</t>
  </si>
  <si>
    <t>Terebra</t>
  </si>
  <si>
    <t>dislocata</t>
  </si>
  <si>
    <t>eastern auger</t>
  </si>
  <si>
    <t>Ilyanassa</t>
  </si>
  <si>
    <t>obsoleta</t>
  </si>
  <si>
    <t>eastern mudsnail</t>
  </si>
  <si>
    <t>Nucella</t>
  </si>
  <si>
    <t>lapillus</t>
  </si>
  <si>
    <t>dog whelk</t>
  </si>
  <si>
    <t>Lacuna</t>
  </si>
  <si>
    <t>vincta</t>
  </si>
  <si>
    <t>northern lacuna</t>
  </si>
  <si>
    <t>Astyris</t>
  </si>
  <si>
    <t>lunar dovesnail</t>
  </si>
  <si>
    <t>Hydrobia</t>
  </si>
  <si>
    <t>totteni</t>
  </si>
  <si>
    <t>minute hydrobia</t>
  </si>
  <si>
    <t>Melampus</t>
  </si>
  <si>
    <t>bidentatus</t>
  </si>
  <si>
    <t>saltmarsh snail</t>
  </si>
  <si>
    <t>Cepaed</t>
  </si>
  <si>
    <t>grove snail, striped garden snail</t>
  </si>
  <si>
    <t>Busycon</t>
  </si>
  <si>
    <t>canaliculatum</t>
  </si>
  <si>
    <t>land snail</t>
  </si>
  <si>
    <t>small white terrestrial slug 1</t>
  </si>
  <si>
    <t>white terrestrial slug w black stripe</t>
  </si>
  <si>
    <t xml:space="preserve">Chaetopleura </t>
  </si>
  <si>
    <t>apiculata</t>
  </si>
  <si>
    <t>chition</t>
  </si>
  <si>
    <t>Tubificida</t>
  </si>
  <si>
    <t>Limodrilus</t>
  </si>
  <si>
    <t>aquatic worm</t>
  </si>
  <si>
    <t>terrestrial earthworm 1</t>
  </si>
  <si>
    <t>terrestrial earthworm 2</t>
  </si>
  <si>
    <t>terrestrial earthworm 3</t>
  </si>
  <si>
    <t>Nereis</t>
  </si>
  <si>
    <t>diversicolor</t>
  </si>
  <si>
    <t>Dioptera</t>
  </si>
  <si>
    <t>cuprea</t>
  </si>
  <si>
    <t>Glycera</t>
  </si>
  <si>
    <t>dibranchiata</t>
  </si>
  <si>
    <t>Petinaria</t>
  </si>
  <si>
    <t>gouldii</t>
  </si>
  <si>
    <t>Spiochaetopterus</t>
  </si>
  <si>
    <t>Spirorbis</t>
  </si>
  <si>
    <t>spirillum</t>
  </si>
  <si>
    <t>Heteromastus</t>
  </si>
  <si>
    <t>Neanthes</t>
  </si>
  <si>
    <t>succinia</t>
  </si>
  <si>
    <t>Capstella</t>
  </si>
  <si>
    <t>capitata</t>
  </si>
  <si>
    <t>Scoloplos</t>
  </si>
  <si>
    <t>Eteone</t>
  </si>
  <si>
    <t>heteropoda</t>
  </si>
  <si>
    <t>Polydora</t>
  </si>
  <si>
    <t>cornuta</t>
  </si>
  <si>
    <t>Prionospio</t>
  </si>
  <si>
    <t>Bugula</t>
  </si>
  <si>
    <t>turrita</t>
  </si>
  <si>
    <t>Bowerbankia</t>
  </si>
  <si>
    <t>Membranipora</t>
  </si>
  <si>
    <t>membranacea</t>
  </si>
  <si>
    <t>Diadaene</t>
  </si>
  <si>
    <t>lineata</t>
  </si>
  <si>
    <t>Scypha</t>
  </si>
  <si>
    <t>ciliata</t>
  </si>
  <si>
    <t>Microciona</t>
  </si>
  <si>
    <t>prolifera</t>
  </si>
  <si>
    <t>Cliona</t>
  </si>
  <si>
    <t>relata</t>
  </si>
  <si>
    <t>antlion</t>
  </si>
  <si>
    <t>green lacewing</t>
  </si>
  <si>
    <t>bark louse</t>
  </si>
  <si>
    <t>JC</t>
  </si>
  <si>
    <t>DOT wetland along stream soil</t>
  </si>
  <si>
    <t>liverwort</t>
  </si>
  <si>
    <t>argenteum</t>
  </si>
  <si>
    <t>road to S. reservoir dry sandy soil</t>
  </si>
  <si>
    <t>DOT wetland on branches over straem</t>
  </si>
  <si>
    <t>tree moss</t>
  </si>
  <si>
    <t>Fontanalis</t>
  </si>
  <si>
    <t>? sulivanii; in Jamestown stream on rock</t>
  </si>
  <si>
    <t>on shelf mushroom in DOT swamp</t>
  </si>
  <si>
    <t>DOT wetland on stone</t>
  </si>
  <si>
    <t>Jamestown stream woods on soil</t>
  </si>
  <si>
    <t>DOT wetland soil</t>
  </si>
  <si>
    <t>Dry sand at edge of bay (remnant sand dune)</t>
  </si>
  <si>
    <t>sp. 3</t>
  </si>
  <si>
    <t>sp. 4</t>
  </si>
  <si>
    <t>sp. 5</t>
  </si>
  <si>
    <t>DOT swamp acidic soil</t>
  </si>
  <si>
    <t>angustatum</t>
  </si>
  <si>
    <t>rd to S. reservoir-shady sandy bank</t>
  </si>
  <si>
    <t>Rhytidium</t>
  </si>
  <si>
    <t>rugosum</t>
  </si>
  <si>
    <t>on slate, Jamestown stream woods</t>
  </si>
  <si>
    <t>bryophyte</t>
  </si>
  <si>
    <t>dry soil</t>
  </si>
  <si>
    <t>sp. 6</t>
  </si>
  <si>
    <t>sp. 7</t>
  </si>
  <si>
    <t>sp. 8</t>
  </si>
  <si>
    <t>sp. 9</t>
  </si>
  <si>
    <t>sp. 10</t>
  </si>
  <si>
    <t>on tree</t>
  </si>
  <si>
    <t>wet swamp soil</t>
  </si>
  <si>
    <t>on rocks</t>
  </si>
  <si>
    <t>Micropsectra</t>
  </si>
  <si>
    <t>stream</t>
  </si>
  <si>
    <t>Chironomini</t>
  </si>
  <si>
    <t>Tanypodinae</t>
  </si>
  <si>
    <t>Ablabesmyia</t>
  </si>
  <si>
    <t>mallochi</t>
  </si>
  <si>
    <t>Microtendipes</t>
  </si>
  <si>
    <t>marsh at north end of pond</t>
  </si>
  <si>
    <t>Lumbriculus</t>
  </si>
  <si>
    <t>Polypedilum</t>
  </si>
  <si>
    <t>Tanytarsini</t>
  </si>
  <si>
    <t>Tanytarsus</t>
  </si>
  <si>
    <t>Orthocladius</t>
  </si>
  <si>
    <t>Orthocladiinae</t>
  </si>
  <si>
    <t>Physa</t>
  </si>
  <si>
    <t>pond snail</t>
  </si>
  <si>
    <t>MLadewig etal.</t>
  </si>
  <si>
    <t>Jamestown stream</t>
  </si>
  <si>
    <t>freshwater isopod</t>
  </si>
  <si>
    <t>MLadewig etal</t>
  </si>
  <si>
    <t>Hyalella</t>
  </si>
  <si>
    <t>azteca</t>
  </si>
  <si>
    <t>freshwater amphipod</t>
  </si>
  <si>
    <t>stream/pond transition</t>
  </si>
  <si>
    <t>Pisidium</t>
  </si>
  <si>
    <t>Chironimoidae</t>
  </si>
  <si>
    <t>Ceratopogonidae</t>
  </si>
  <si>
    <t>steam</t>
  </si>
  <si>
    <t>biting midge larva</t>
  </si>
  <si>
    <t>Hydrophilidae</t>
  </si>
  <si>
    <t>Dicrotendipes</t>
  </si>
  <si>
    <t>Simulium</t>
  </si>
  <si>
    <t>black fly</t>
  </si>
  <si>
    <t>Family DYTISCIDAE</t>
  </si>
  <si>
    <t>pond</t>
  </si>
  <si>
    <t>Musculium</t>
  </si>
  <si>
    <t>lacustre</t>
  </si>
  <si>
    <t>Tropisternus</t>
  </si>
  <si>
    <t xml:space="preserve">sp </t>
  </si>
  <si>
    <t>Helobdella</t>
  </si>
  <si>
    <t>stagnalis</t>
  </si>
  <si>
    <t>leach</t>
  </si>
  <si>
    <t>Agabus</t>
  </si>
  <si>
    <t>Pseudosuccinea</t>
  </si>
  <si>
    <t>columella</t>
  </si>
  <si>
    <t>pulmonate snail</t>
  </si>
  <si>
    <t>Planorbella</t>
  </si>
  <si>
    <t>trivolvis</t>
  </si>
  <si>
    <t>ramshorn snail</t>
  </si>
  <si>
    <t>Glyphopsycate</t>
  </si>
  <si>
    <t>caddis fly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</si>
  <si>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</si>
  <si>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</si>
  <si>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</si>
  <si>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</si>
  <si>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</si>
  <si>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</si>
  <si>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</si>
  <si>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</si>
  <si>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</si>
  <si>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</si>
  <si>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</si>
  <si>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</si>
  <si>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15</t>
  </si>
  <si>
    <t>EPMT</t>
  </si>
  <si>
    <t>these specimens were collected at lights and counted as morphospecies</t>
  </si>
  <si>
    <t>at light</t>
  </si>
  <si>
    <t>small in wood</t>
  </si>
  <si>
    <t>large brown</t>
  </si>
  <si>
    <t>roaches</t>
  </si>
  <si>
    <t>Termites</t>
  </si>
  <si>
    <t>Ceratium</t>
  </si>
  <si>
    <t>longipes</t>
  </si>
  <si>
    <t>dinoflagellate</t>
  </si>
  <si>
    <t>DBorkman</t>
  </si>
  <si>
    <t>mouth of Gt Creek</t>
  </si>
  <si>
    <t>Protoperidinium</t>
  </si>
  <si>
    <t>Gymnodinium</t>
  </si>
  <si>
    <t>Gyrodinium</t>
  </si>
  <si>
    <t>spirale</t>
  </si>
  <si>
    <t>diatom</t>
  </si>
  <si>
    <t>Paralia</t>
  </si>
  <si>
    <t>solcata</t>
  </si>
  <si>
    <t>Coscinodiscus</t>
  </si>
  <si>
    <t>Achnanthes</t>
  </si>
  <si>
    <t>fibula</t>
  </si>
  <si>
    <t>Dictyocha</t>
  </si>
  <si>
    <t>Ebria</t>
  </si>
  <si>
    <t>tripartita</t>
  </si>
  <si>
    <t>Merismopedia</t>
  </si>
  <si>
    <t>Oscillatoria</t>
  </si>
  <si>
    <t>Myrionecta</t>
  </si>
  <si>
    <t>rubia</t>
  </si>
  <si>
    <t>ciliate</t>
  </si>
  <si>
    <t>Foraminifera</t>
  </si>
  <si>
    <t>foraminifera</t>
  </si>
  <si>
    <t>plant mosaic virus</t>
  </si>
  <si>
    <t>silicoflagellate</t>
  </si>
  <si>
    <t>Eutreptiella</t>
  </si>
  <si>
    <t>Euglena</t>
  </si>
  <si>
    <t>chlorophyta</t>
  </si>
  <si>
    <t>Staurastrum</t>
  </si>
  <si>
    <t>Acartia</t>
  </si>
  <si>
    <t>marine zooplanton</t>
  </si>
  <si>
    <t>harpacticoid</t>
  </si>
  <si>
    <t>Amphora</t>
  </si>
  <si>
    <t>Diploneis</t>
  </si>
  <si>
    <t>Thalassionema</t>
  </si>
  <si>
    <t>nitzschioides</t>
  </si>
  <si>
    <t>Pseudo-nitzschioides</t>
  </si>
  <si>
    <t>Amphiprora</t>
  </si>
  <si>
    <t>Licmophora</t>
  </si>
  <si>
    <t>Grammatophora</t>
  </si>
  <si>
    <t>marina</t>
  </si>
  <si>
    <t>scuttellum</t>
  </si>
  <si>
    <t>Cocconeis</t>
  </si>
  <si>
    <t>Asterionellopsis</t>
  </si>
  <si>
    <t>glacialis</t>
  </si>
  <si>
    <t>Pratoperidinium</t>
  </si>
  <si>
    <t>quinquecorne</t>
  </si>
  <si>
    <t>Amphidinium</t>
  </si>
  <si>
    <t>carterae</t>
  </si>
  <si>
    <t>Prorocentrum</t>
  </si>
  <si>
    <t>micans</t>
  </si>
  <si>
    <t>Ornithocercus</t>
  </si>
  <si>
    <t>thumii</t>
  </si>
  <si>
    <t>Properidinium</t>
  </si>
  <si>
    <t>depressum</t>
  </si>
  <si>
    <t>Heterocaps</t>
  </si>
  <si>
    <t>rotundatum</t>
  </si>
  <si>
    <t>Dinophysis</t>
  </si>
  <si>
    <t>norvegica</t>
  </si>
  <si>
    <t>lineatum</t>
  </si>
  <si>
    <t>Leratium</t>
  </si>
  <si>
    <t>tripos</t>
  </si>
  <si>
    <t>minimum</t>
  </si>
  <si>
    <t>pellucidum</t>
  </si>
  <si>
    <t>Cochlodinium</t>
  </si>
  <si>
    <t>polykrikoides</t>
  </si>
  <si>
    <t>hiruninella</t>
  </si>
  <si>
    <t>Ditylum</t>
  </si>
  <si>
    <t>brightwellii</t>
  </si>
  <si>
    <t>Ceratulin</t>
  </si>
  <si>
    <t>Eucampia</t>
  </si>
  <si>
    <t>Leptocylindrus</t>
  </si>
  <si>
    <t>danicus</t>
  </si>
  <si>
    <t>Chaetoceros</t>
  </si>
  <si>
    <t>decipiens</t>
  </si>
  <si>
    <t>Rhizosolenia</t>
  </si>
  <si>
    <t>setigera</t>
  </si>
  <si>
    <t>didymus</t>
  </si>
  <si>
    <t>Melosira</t>
  </si>
  <si>
    <t>hummiloides</t>
  </si>
  <si>
    <t>Odontella</t>
  </si>
  <si>
    <t>aurita</t>
  </si>
  <si>
    <t>Thalassiosira</t>
  </si>
  <si>
    <t>punctigera</t>
  </si>
  <si>
    <t>Actinoptychus</t>
  </si>
  <si>
    <t>senarius</t>
  </si>
  <si>
    <t>Probiscia</t>
  </si>
  <si>
    <t>alata</t>
  </si>
  <si>
    <t>occulus-irridis</t>
  </si>
  <si>
    <t>compressus</t>
  </si>
  <si>
    <t>granii</t>
  </si>
  <si>
    <t>radiatus</t>
  </si>
  <si>
    <t>lorenzianus</t>
  </si>
  <si>
    <t>Striatella</t>
  </si>
  <si>
    <t>Peurosigma</t>
  </si>
  <si>
    <t>Gyrosigma</t>
  </si>
  <si>
    <t>Cylindratheca</t>
  </si>
  <si>
    <t>closterium</t>
  </si>
  <si>
    <t>Navicula</t>
  </si>
  <si>
    <t>on Rubus sp.</t>
  </si>
  <si>
    <t>Temnothorax </t>
  </si>
  <si>
    <t>Tetramorium</t>
  </si>
  <si>
    <t>citronella ant</t>
  </si>
  <si>
    <t>Formica</t>
  </si>
  <si>
    <t xml:space="preserve">Camponotus </t>
  </si>
  <si>
    <t>Pseudomethoca</t>
  </si>
  <si>
    <t>frigida</t>
  </si>
  <si>
    <t>velvet 'ant'</t>
  </si>
  <si>
    <t>MLadewig</t>
  </si>
  <si>
    <t>Aphis</t>
  </si>
  <si>
    <t>aphid</t>
  </si>
  <si>
    <t>assassin bug 2</t>
  </si>
  <si>
    <t>Ichnemoninae</t>
  </si>
  <si>
    <t xml:space="preserve">Fucus </t>
  </si>
  <si>
    <t>common bladderwrack</t>
  </si>
  <si>
    <t>Codium</t>
  </si>
  <si>
    <t>sponge weed, fingers</t>
  </si>
  <si>
    <t>Ulva</t>
  </si>
  <si>
    <t>sea lettuce</t>
  </si>
  <si>
    <t xml:space="preserve">Heterosiphonia </t>
  </si>
  <si>
    <t>'red tide'</t>
  </si>
  <si>
    <t>loose in wrack</t>
  </si>
  <si>
    <t>HLeeson</t>
  </si>
  <si>
    <t>comb jelly</t>
  </si>
  <si>
    <t>slug</t>
  </si>
  <si>
    <t>calico pennant</t>
  </si>
  <si>
    <t>azure bluet</t>
  </si>
  <si>
    <t>turquoise bluet</t>
  </si>
  <si>
    <t>eastern pondhawk</t>
  </si>
  <si>
    <t>seaside dragonlet</t>
  </si>
  <si>
    <t>fragile forktail</t>
  </si>
  <si>
    <t>Hodgkiss, Stone wall along drive</t>
  </si>
  <si>
    <t>Skippers</t>
  </si>
  <si>
    <t>inchworms</t>
  </si>
  <si>
    <t>slugmoths</t>
  </si>
  <si>
    <t>sphinx moths</t>
  </si>
  <si>
    <t>plume moths</t>
  </si>
  <si>
    <t>silk moths</t>
  </si>
  <si>
    <t>tiger moths</t>
  </si>
  <si>
    <t>tussock moths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</si>
</sst>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.5"/>
      <name val="MS Sans Serif"/>
      <family val="2"/>
    </font>
    <font>
      <sz val="10"/>
      <name val="MS Sans Serif"/>
    </font>
    <font>
      <b/>
      <sz val="10"/>
      <name val="Arial"/>
      <family val="2"/>
    </font>
    <font>
      <b/>
      <sz val="12"/>
      <name val="Arial Narrow"/>
      <family val="2"/>
      <charset val="1"/>
    </font>
    <font>
      <sz val="12"/>
      <name val="Arial Narrow"/>
      <family val="2"/>
      <charset val="1"/>
    </font>
    <font>
      <sz val="12"/>
      <color theme="1"/>
      <name val="Calibri"/>
      <family val="2"/>
      <charset val="136"/>
      <scheme val="minor"/>
    </font>
    <font>
      <sz val="8.5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5252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4" fillId="0" borderId="0"/>
  </cellStyleXfs>
  <cellXfs count="10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4" borderId="1" xfId="0" applyFill="1" applyBorder="1"/>
    <xf numFmtId="0" fontId="4" fillId="0" borderId="0" xfId="0" applyFont="1"/>
    <xf numFmtId="0" fontId="0" fillId="0" borderId="0" xfId="0" applyAlignment="1"/>
    <xf numFmtId="0" fontId="4" fillId="4" borderId="1" xfId="1" applyFont="1" applyFill="1" applyBorder="1" applyAlignment="1" applyProtection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7" borderId="0" xfId="0" applyFill="1"/>
    <xf numFmtId="0" fontId="4" fillId="7" borderId="0" xfId="0" applyFont="1" applyFill="1"/>
    <xf numFmtId="0" fontId="4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0" fillId="6" borderId="2" xfId="0" applyFill="1" applyBorder="1"/>
    <xf numFmtId="0" fontId="0" fillId="7" borderId="2" xfId="0" applyFill="1" applyBorder="1"/>
    <xf numFmtId="0" fontId="4" fillId="7" borderId="2" xfId="0" applyFont="1" applyFill="1" applyBorder="1"/>
    <xf numFmtId="0" fontId="0" fillId="0" borderId="2" xfId="0" applyBorder="1"/>
    <xf numFmtId="0" fontId="4" fillId="0" borderId="2" xfId="0" applyFont="1" applyBorder="1"/>
    <xf numFmtId="0" fontId="0" fillId="0" borderId="2" xfId="0" applyFill="1" applyBorder="1"/>
    <xf numFmtId="0" fontId="0" fillId="5" borderId="2" xfId="0" applyFill="1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2" xfId="0" applyFont="1" applyFill="1" applyBorder="1"/>
    <xf numFmtId="0" fontId="0" fillId="5" borderId="2" xfId="0" applyFill="1" applyBorder="1" applyAlignment="1"/>
    <xf numFmtId="0" fontId="0" fillId="0" borderId="2" xfId="0" applyFill="1" applyBorder="1" applyAlignment="1"/>
    <xf numFmtId="0" fontId="0" fillId="0" borderId="2" xfId="0" applyBorder="1" applyAlignment="1"/>
    <xf numFmtId="0" fontId="0" fillId="0" borderId="0" xfId="0"/>
    <xf numFmtId="0" fontId="4" fillId="0" borderId="0" xfId="0" applyFont="1"/>
    <xf numFmtId="0" fontId="0" fillId="0" borderId="2" xfId="0" applyBorder="1"/>
    <xf numFmtId="0" fontId="0" fillId="7" borderId="0" xfId="0" applyFill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4" fillId="0" borderId="0" xfId="4"/>
    <xf numFmtId="0" fontId="4" fillId="0" borderId="0" xfId="4" applyFont="1"/>
    <xf numFmtId="0" fontId="4" fillId="0" borderId="0" xfId="4"/>
    <xf numFmtId="0" fontId="4" fillId="0" borderId="2" xfId="4" applyBorder="1"/>
    <xf numFmtId="0" fontId="8" fillId="0" borderId="0" xfId="4" applyFont="1"/>
    <xf numFmtId="0" fontId="4" fillId="0" borderId="3" xfId="4" applyBorder="1"/>
    <xf numFmtId="0" fontId="4" fillId="0" borderId="0" xfId="4"/>
    <xf numFmtId="0" fontId="4" fillId="0" borderId="0" xfId="4" applyFont="1"/>
    <xf numFmtId="0" fontId="4" fillId="7" borderId="0" xfId="4" applyFont="1" applyFill="1"/>
    <xf numFmtId="0" fontId="4" fillId="0" borderId="0" xfId="4" applyFont="1" applyBorder="1"/>
    <xf numFmtId="0" fontId="5" fillId="0" borderId="0" xfId="4" applyFont="1" applyBorder="1"/>
    <xf numFmtId="0" fontId="4" fillId="0" borderId="0" xfId="4" applyFont="1" applyFill="1" applyBorder="1"/>
    <xf numFmtId="0" fontId="4" fillId="7" borderId="0" xfId="4" applyFont="1" applyFill="1" applyBorder="1"/>
    <xf numFmtId="0" fontId="4" fillId="0" borderId="0" xfId="4"/>
    <xf numFmtId="0" fontId="4" fillId="0" borderId="0" xfId="4" applyFont="1"/>
    <xf numFmtId="0" fontId="4" fillId="7" borderId="0" xfId="4" applyFill="1"/>
    <xf numFmtId="0" fontId="4" fillId="0" borderId="0" xfId="4"/>
    <xf numFmtId="0" fontId="4" fillId="0" borderId="0" xfId="4" applyFont="1"/>
    <xf numFmtId="0" fontId="4" fillId="0" borderId="0" xfId="4" applyFont="1"/>
    <xf numFmtId="0" fontId="4" fillId="0" borderId="0" xfId="4" applyFont="1"/>
    <xf numFmtId="0" fontId="4" fillId="0" borderId="0" xfId="4"/>
    <xf numFmtId="0" fontId="4" fillId="0" borderId="0" xfId="4" applyFill="1"/>
    <xf numFmtId="0" fontId="4" fillId="0" borderId="0" xfId="4" applyFont="1"/>
    <xf numFmtId="0" fontId="4" fillId="0" borderId="0" xfId="4"/>
    <xf numFmtId="0" fontId="4" fillId="0" borderId="0" xfId="4" applyFont="1"/>
    <xf numFmtId="0" fontId="4" fillId="0" borderId="0" xfId="4" applyFont="1"/>
    <xf numFmtId="0" fontId="4" fillId="0" borderId="0" xfId="4"/>
    <xf numFmtId="0" fontId="4" fillId="0" borderId="0" xfId="4" applyFont="1"/>
    <xf numFmtId="0" fontId="4" fillId="0" borderId="2" xfId="0" quotePrefix="1" applyFont="1" applyBorder="1"/>
    <xf numFmtId="0" fontId="0" fillId="0" borderId="2" xfId="0" applyFont="1" applyFill="1" applyBorder="1"/>
    <xf numFmtId="0" fontId="4" fillId="5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7" borderId="4" xfId="0" applyFill="1" applyBorder="1"/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/>
    <xf numFmtId="0" fontId="4" fillId="0" borderId="2" xfId="4" applyFont="1" applyBorder="1"/>
    <xf numFmtId="0" fontId="4" fillId="0" borderId="2" xfId="4" applyFont="1" applyBorder="1" applyAlignment="1">
      <alignment horizontal="left"/>
    </xf>
    <xf numFmtId="0" fontId="15" fillId="0" borderId="2" xfId="4" applyFont="1" applyBorder="1"/>
    <xf numFmtId="0" fontId="16" fillId="0" borderId="2" xfId="4" applyFont="1" applyBorder="1"/>
    <xf numFmtId="0" fontId="17" fillId="0" borderId="2" xfId="0" applyFont="1" applyBorder="1"/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topLeftCell="A37" zoomScaleNormal="100" workbookViewId="0">
      <selection activeCell="B59" sqref="B59"/>
    </sheetView>
  </sheetViews>
  <sheetFormatPr defaultRowHeight="12.75"/>
  <cols>
    <col min="1" max="1" width="30.28515625" customWidth="1"/>
    <col min="2" max="2" width="14.28515625" customWidth="1"/>
    <col min="3" max="3" width="11.7109375" style="6" customWidth="1"/>
    <col min="4" max="8" width="9.140625" style="6"/>
  </cols>
  <sheetData>
    <row r="1" spans="1:8">
      <c r="A1" s="1"/>
      <c r="B1" s="16" t="s">
        <v>241</v>
      </c>
      <c r="C1" s="13"/>
      <c r="D1" s="13"/>
      <c r="E1" s="13"/>
      <c r="F1" s="13"/>
      <c r="G1" s="14"/>
      <c r="H1" s="14"/>
    </row>
    <row r="2" spans="1:8" ht="18" customHeight="1">
      <c r="A2" s="2" t="s">
        <v>189</v>
      </c>
      <c r="B2" s="5">
        <f>'+virusesbacteriaprotozoa'!A3</f>
        <v>0</v>
      </c>
      <c r="C2" s="4"/>
      <c r="D2" s="4"/>
      <c r="E2" s="15"/>
      <c r="F2" s="4"/>
      <c r="G2" s="4"/>
      <c r="H2" s="4"/>
    </row>
    <row r="3" spans="1:8" ht="18" customHeight="1">
      <c r="A3" s="2" t="s">
        <v>4</v>
      </c>
      <c r="B3" s="5">
        <f>'+virusesbacteriaprotozoa'!A14</f>
        <v>1</v>
      </c>
      <c r="C3" s="4"/>
      <c r="D3" s="4"/>
      <c r="E3" s="15"/>
      <c r="F3" s="4"/>
      <c r="G3" s="4"/>
      <c r="H3" s="4"/>
    </row>
    <row r="4" spans="1:8" ht="18" customHeight="1">
      <c r="A4" s="2" t="s">
        <v>188</v>
      </c>
      <c r="B4" s="5">
        <f>'+virusesbacteriaprotozoa'!A20</f>
        <v>0</v>
      </c>
      <c r="C4" s="4"/>
      <c r="D4" s="4"/>
      <c r="E4" s="15"/>
      <c r="F4" s="4"/>
      <c r="G4" s="4"/>
      <c r="H4" s="4"/>
    </row>
    <row r="5" spans="1:8" ht="18" customHeight="1">
      <c r="A5" s="2" t="s">
        <v>5</v>
      </c>
      <c r="B5" s="5">
        <f>'+virusesbacteriaprotozoa'!A25</f>
        <v>2</v>
      </c>
      <c r="C5" s="4"/>
      <c r="D5" s="4"/>
      <c r="E5" s="15"/>
      <c r="F5" s="4"/>
      <c r="G5" s="4"/>
      <c r="H5" s="4"/>
    </row>
    <row r="6" spans="1:8" ht="18" customHeight="1">
      <c r="A6" s="2" t="s">
        <v>187</v>
      </c>
      <c r="B6" s="5">
        <f>'+virusesbacteriaprotozoa'!A30</f>
        <v>20</v>
      </c>
      <c r="C6" s="4"/>
      <c r="D6" s="4"/>
      <c r="E6" s="15"/>
      <c r="F6" s="4"/>
      <c r="G6" s="4"/>
      <c r="H6" s="4"/>
    </row>
    <row r="7" spans="1:8" ht="18" customHeight="1">
      <c r="A7" s="3" t="s">
        <v>34</v>
      </c>
      <c r="B7" s="12">
        <f>SUM(B2:B6)</f>
        <v>23</v>
      </c>
      <c r="C7" s="4"/>
      <c r="D7" s="4"/>
      <c r="E7" s="15"/>
      <c r="F7" s="4"/>
      <c r="G7" s="4"/>
      <c r="H7" s="4"/>
    </row>
    <row r="8" spans="1:8" ht="18" customHeight="1">
      <c r="A8" s="2" t="s">
        <v>7</v>
      </c>
      <c r="B8" s="5">
        <f>'+algae'!$A$2</f>
        <v>45</v>
      </c>
      <c r="C8" s="4"/>
      <c r="D8" s="4"/>
      <c r="E8" s="15"/>
      <c r="F8" s="4"/>
      <c r="G8" s="4"/>
      <c r="H8" s="4"/>
    </row>
    <row r="9" spans="1:8" ht="18" customHeight="1">
      <c r="A9" s="2" t="s">
        <v>8</v>
      </c>
      <c r="B9" s="5">
        <f>'+moss'!$A$1</f>
        <v>51</v>
      </c>
      <c r="C9" s="4"/>
      <c r="D9" s="4"/>
      <c r="E9" s="15"/>
      <c r="F9" s="4"/>
      <c r="G9" s="4"/>
      <c r="H9" s="4"/>
    </row>
    <row r="10" spans="1:8" ht="18" customHeight="1">
      <c r="A10" s="2" t="s">
        <v>6</v>
      </c>
      <c r="B10" s="5">
        <f>'+vascular plants'!$A$1</f>
        <v>340</v>
      </c>
      <c r="C10" s="4"/>
      <c r="D10" s="4"/>
      <c r="E10" s="15"/>
      <c r="F10" s="4"/>
      <c r="G10" s="4"/>
      <c r="H10" s="4"/>
    </row>
    <row r="11" spans="1:8" ht="18" customHeight="1">
      <c r="A11" s="3" t="s">
        <v>9</v>
      </c>
      <c r="B11" s="9">
        <f>SUM(B8:B10)</f>
        <v>436</v>
      </c>
      <c r="C11" s="4"/>
      <c r="D11" s="4"/>
      <c r="E11" s="15"/>
      <c r="F11" s="4"/>
      <c r="G11" s="4"/>
      <c r="H11" s="4"/>
    </row>
    <row r="12" spans="1:8" ht="18" customHeight="1">
      <c r="A12" s="2" t="s">
        <v>10</v>
      </c>
      <c r="B12" s="5">
        <f>'+lichen'!$A$1</f>
        <v>60</v>
      </c>
      <c r="C12" s="4"/>
      <c r="D12" s="4"/>
      <c r="E12" s="15"/>
      <c r="F12" s="4"/>
      <c r="G12" s="4"/>
      <c r="H12" s="4"/>
    </row>
    <row r="13" spans="1:8" ht="18" customHeight="1">
      <c r="A13" s="2" t="s">
        <v>11</v>
      </c>
      <c r="B13" s="5">
        <f>'+fungi'!$A$1</f>
        <v>64</v>
      </c>
      <c r="C13" s="4"/>
      <c r="D13" s="4"/>
      <c r="E13" s="15"/>
      <c r="F13" s="4"/>
      <c r="G13" s="4"/>
      <c r="H13" s="4"/>
    </row>
    <row r="14" spans="1:8" ht="18" customHeight="1">
      <c r="A14" s="3" t="s">
        <v>12</v>
      </c>
      <c r="B14" s="9">
        <f>SUM(B12:B13)</f>
        <v>124</v>
      </c>
      <c r="C14" s="4"/>
      <c r="D14" s="4"/>
      <c r="E14" s="15"/>
      <c r="F14" s="4"/>
      <c r="G14" s="4"/>
      <c r="H14" s="4"/>
    </row>
    <row r="15" spans="1:8" ht="18" customHeight="1">
      <c r="A15" s="18" t="s">
        <v>142</v>
      </c>
      <c r="B15" s="5">
        <f>'+Parazoa-Radiata'!$A$1</f>
        <v>5</v>
      </c>
      <c r="C15" s="4"/>
      <c r="D15" s="4"/>
      <c r="E15" s="15"/>
      <c r="F15" s="4"/>
      <c r="G15" s="4"/>
      <c r="H15" s="4"/>
    </row>
    <row r="16" spans="1:8" ht="18" customHeight="1">
      <c r="A16" s="18" t="s">
        <v>143</v>
      </c>
      <c r="B16" s="5">
        <f>'+non-mollusk Lophotroch worms'!$A$1</f>
        <v>23</v>
      </c>
      <c r="C16" s="4"/>
      <c r="D16" s="4"/>
      <c r="E16" s="15"/>
      <c r="F16" s="4"/>
      <c r="G16" s="4"/>
      <c r="H16" s="4"/>
    </row>
    <row r="17" spans="1:8" ht="18" customHeight="1">
      <c r="A17" s="2" t="s">
        <v>190</v>
      </c>
      <c r="B17" s="5">
        <f>'+mollusks'!$A$1</f>
        <v>41</v>
      </c>
      <c r="C17" s="4"/>
      <c r="D17" s="4"/>
      <c r="E17" s="15"/>
      <c r="F17" s="4"/>
      <c r="G17" s="4"/>
      <c r="H17" s="4"/>
    </row>
    <row r="18" spans="1:8" ht="18" customHeight="1">
      <c r="A18" s="18" t="s">
        <v>144</v>
      </c>
      <c r="B18" s="5">
        <f>'+Platyzoa'!$A$1</f>
        <v>1</v>
      </c>
      <c r="C18" s="4"/>
      <c r="D18" s="4"/>
      <c r="E18" s="15"/>
      <c r="F18" s="4"/>
      <c r="G18" s="4"/>
      <c r="H18" s="4"/>
    </row>
    <row r="19" spans="1:8" ht="18" customHeight="1">
      <c r="A19" s="18" t="s">
        <v>145</v>
      </c>
      <c r="B19" s="5">
        <f>'+non-arthro Ecdysozoa'!$A$1</f>
        <v>5</v>
      </c>
      <c r="C19" s="4"/>
      <c r="D19" s="4"/>
      <c r="E19" s="15"/>
      <c r="F19" s="4"/>
      <c r="G19" s="4"/>
      <c r="H19" s="4"/>
    </row>
    <row r="20" spans="1:8" ht="18" customHeight="1">
      <c r="A20" s="19" t="s">
        <v>191</v>
      </c>
      <c r="B20" s="5">
        <f>'+Echinoderms'!$A$1</f>
        <v>0</v>
      </c>
      <c r="C20" s="4"/>
      <c r="D20" s="4"/>
      <c r="E20" s="15"/>
      <c r="F20" s="4"/>
      <c r="G20" s="4"/>
      <c r="H20" s="4"/>
    </row>
    <row r="21" spans="1:8" ht="18" customHeight="1">
      <c r="A21" s="21" t="s">
        <v>185</v>
      </c>
      <c r="B21" s="9">
        <f>SUM(B15:B20)</f>
        <v>75</v>
      </c>
      <c r="C21" s="4"/>
      <c r="D21" s="4"/>
      <c r="E21" s="15"/>
      <c r="F21" s="4"/>
      <c r="G21" s="4"/>
      <c r="H21" s="4"/>
    </row>
    <row r="22" spans="1:8" ht="18" customHeight="1">
      <c r="A22" s="2" t="s">
        <v>22</v>
      </c>
      <c r="B22" s="5">
        <f>'+spiderskin'!$A$1</f>
        <v>69</v>
      </c>
      <c r="C22" s="4"/>
      <c r="D22" s="4"/>
      <c r="E22" s="15"/>
      <c r="F22" s="19"/>
      <c r="G22" s="4"/>
      <c r="H22" s="4"/>
    </row>
    <row r="23" spans="1:8" ht="18" customHeight="1">
      <c r="A23" s="2" t="s">
        <v>23</v>
      </c>
      <c r="B23" s="5">
        <f>'+crustackin'!$A$1</f>
        <v>39</v>
      </c>
      <c r="C23" s="4"/>
      <c r="D23" s="4"/>
      <c r="E23" s="15"/>
      <c r="F23" s="4"/>
      <c r="G23" s="4"/>
      <c r="H23" s="4"/>
    </row>
    <row r="24" spans="1:8" ht="18" customHeight="1">
      <c r="A24" s="3" t="s">
        <v>146</v>
      </c>
      <c r="B24" s="9">
        <f>SUM(B22:B23)</f>
        <v>108</v>
      </c>
      <c r="C24" s="4"/>
      <c r="D24" s="4"/>
      <c r="E24" s="15"/>
      <c r="F24" s="4"/>
      <c r="G24" s="4"/>
      <c r="H24" s="4"/>
    </row>
    <row r="25" spans="1:8" ht="24.75" customHeight="1">
      <c r="A25" s="1" t="s">
        <v>13</v>
      </c>
      <c r="B25" s="7">
        <f>'+EPMT'!$A$1</f>
        <v>15</v>
      </c>
      <c r="C25" s="4"/>
      <c r="D25" s="4"/>
      <c r="E25" s="15"/>
      <c r="F25" s="19"/>
      <c r="G25" s="4"/>
      <c r="H25" s="4"/>
    </row>
    <row r="26" spans="1:8" ht="18" customHeight="1">
      <c r="A26" s="18" t="s">
        <v>147</v>
      </c>
      <c r="B26" s="5">
        <f>'+odes'!$A$1</f>
        <v>12</v>
      </c>
      <c r="C26" s="4"/>
      <c r="D26" s="4"/>
      <c r="E26" s="15"/>
      <c r="F26" s="4"/>
      <c r="G26" s="4"/>
      <c r="H26" s="4"/>
    </row>
    <row r="27" spans="1:8" ht="18" customHeight="1">
      <c r="A27" s="18" t="s">
        <v>148</v>
      </c>
      <c r="B27" s="8">
        <f>'+coleopt'!$A$1</f>
        <v>102</v>
      </c>
      <c r="C27" s="4"/>
      <c r="D27" s="4"/>
      <c r="E27" s="15"/>
      <c r="F27" s="4"/>
      <c r="G27" s="4"/>
      <c r="H27" s="4"/>
    </row>
    <row r="28" spans="1:8" ht="18" customHeight="1">
      <c r="A28" s="18" t="s">
        <v>149</v>
      </c>
      <c r="B28" s="5">
        <f>'+diptera'!$A$1</f>
        <v>32</v>
      </c>
      <c r="C28" s="4"/>
      <c r="D28" s="4"/>
      <c r="E28" s="15"/>
      <c r="F28" s="4"/>
      <c r="G28" s="4"/>
      <c r="H28" s="4"/>
    </row>
    <row r="29" spans="1:8" ht="18" customHeight="1">
      <c r="A29" s="18" t="s">
        <v>150</v>
      </c>
      <c r="B29" s="5">
        <f>'+orthop'!$A$1</f>
        <v>3</v>
      </c>
      <c r="C29" s="4"/>
      <c r="D29" s="4"/>
      <c r="E29" s="15"/>
      <c r="F29" s="19"/>
      <c r="G29" s="4"/>
      <c r="H29" s="4"/>
    </row>
    <row r="30" spans="1:8" ht="18" customHeight="1">
      <c r="A30" s="18" t="s">
        <v>151</v>
      </c>
      <c r="B30" s="5">
        <f>'+hemip-homop'!$A$1</f>
        <v>14</v>
      </c>
      <c r="C30" s="4"/>
      <c r="D30" s="4"/>
      <c r="E30" s="15"/>
      <c r="F30" s="4"/>
      <c r="G30" s="4"/>
      <c r="H30" s="4"/>
    </row>
    <row r="31" spans="1:8" ht="18" customHeight="1">
      <c r="A31" s="2" t="s">
        <v>20</v>
      </c>
      <c r="B31" s="5">
        <f>'+miscinsects'!$A$1</f>
        <v>18</v>
      </c>
      <c r="C31" s="4"/>
      <c r="D31" s="4"/>
      <c r="E31" s="15"/>
      <c r="F31" s="4"/>
      <c r="G31" s="4"/>
      <c r="H31" s="4"/>
    </row>
    <row r="32" spans="1:8" ht="18" customHeight="1">
      <c r="A32" s="21" t="s">
        <v>186</v>
      </c>
      <c r="B32" s="9">
        <f>SUM(B25:B31)</f>
        <v>196</v>
      </c>
      <c r="C32" s="4"/>
      <c r="D32" s="4"/>
      <c r="E32" s="15"/>
      <c r="F32" s="4"/>
      <c r="G32" s="4"/>
      <c r="H32" s="4"/>
    </row>
    <row r="33" spans="1:8" ht="18" customHeight="1">
      <c r="A33" s="2" t="s">
        <v>14</v>
      </c>
      <c r="B33" s="5">
        <f>'+butterfly'!$A$1</f>
        <v>25</v>
      </c>
      <c r="C33" s="4"/>
      <c r="D33" s="4"/>
      <c r="E33" s="15"/>
      <c r="F33" s="4"/>
      <c r="G33" s="4"/>
      <c r="H33" s="4"/>
    </row>
    <row r="34" spans="1:8" ht="18" customHeight="1">
      <c r="A34" s="2" t="s">
        <v>15</v>
      </c>
      <c r="B34" s="5">
        <f>'+moths'!$A$1</f>
        <v>138</v>
      </c>
      <c r="C34" s="4"/>
      <c r="D34" s="4"/>
      <c r="E34" s="15"/>
      <c r="F34" s="4"/>
      <c r="G34" s="4"/>
      <c r="H34" s="4"/>
    </row>
    <row r="35" spans="1:8" ht="18" customHeight="1">
      <c r="A35" s="3" t="s">
        <v>16</v>
      </c>
      <c r="B35" s="9">
        <f>SUM(B33:B34)</f>
        <v>163</v>
      </c>
      <c r="C35" s="4"/>
      <c r="D35" s="4"/>
      <c r="E35" s="15"/>
      <c r="F35" s="4"/>
      <c r="G35" s="4"/>
      <c r="H35" s="4"/>
    </row>
    <row r="36" spans="1:8" ht="18" customHeight="1">
      <c r="A36" s="2" t="s">
        <v>17</v>
      </c>
      <c r="B36" s="5">
        <f>'+hymenop'!$A$2</f>
        <v>5</v>
      </c>
      <c r="C36" s="4"/>
      <c r="D36" s="4"/>
      <c r="E36" s="15"/>
      <c r="F36" s="19"/>
      <c r="G36" s="4"/>
      <c r="H36" s="4"/>
    </row>
    <row r="37" spans="1:8" ht="18" customHeight="1">
      <c r="A37" s="2" t="s">
        <v>18</v>
      </c>
      <c r="B37" s="5">
        <f>'+hymenop'!$A$10</f>
        <v>25</v>
      </c>
      <c r="C37" s="4"/>
      <c r="D37" s="4"/>
      <c r="E37" s="15"/>
      <c r="F37" s="19"/>
      <c r="G37" s="4"/>
      <c r="H37" s="4"/>
    </row>
    <row r="38" spans="1:8" ht="18" customHeight="1">
      <c r="A38" s="3" t="s">
        <v>19</v>
      </c>
      <c r="B38" s="9">
        <f>SUM(B36:B37)</f>
        <v>30</v>
      </c>
      <c r="C38" s="4"/>
      <c r="D38" s="4"/>
      <c r="E38" s="15"/>
      <c r="F38" s="19"/>
      <c r="G38" s="4"/>
      <c r="H38" s="4"/>
    </row>
    <row r="39" spans="1:8" ht="18" customHeight="1">
      <c r="A39" s="3" t="s">
        <v>21</v>
      </c>
      <c r="B39" s="9">
        <f>B38+B35+B32</f>
        <v>389</v>
      </c>
      <c r="C39" s="4"/>
      <c r="D39" s="4"/>
      <c r="E39" s="15"/>
      <c r="F39" s="4"/>
      <c r="G39" s="4"/>
      <c r="H39" s="4"/>
    </row>
    <row r="40" spans="1:8" ht="18" customHeight="1">
      <c r="A40" s="3" t="s">
        <v>24</v>
      </c>
      <c r="B40" s="9">
        <f>B39+B24</f>
        <v>497</v>
      </c>
      <c r="C40" s="4"/>
      <c r="D40" s="4"/>
      <c r="E40" s="15"/>
      <c r="F40" s="4"/>
      <c r="G40" s="4"/>
      <c r="H40" s="4"/>
    </row>
    <row r="41" spans="1:8" ht="18" customHeight="1">
      <c r="A41" s="3" t="s">
        <v>25</v>
      </c>
      <c r="B41" s="9">
        <f>B40+B21</f>
        <v>572</v>
      </c>
      <c r="C41" s="4"/>
      <c r="D41" s="4"/>
      <c r="E41" s="15"/>
      <c r="F41" s="4"/>
      <c r="G41" s="4"/>
      <c r="H41" s="4"/>
    </row>
    <row r="42" spans="1:8" ht="18" customHeight="1">
      <c r="A42" s="19" t="s">
        <v>184</v>
      </c>
      <c r="B42" s="5">
        <f>'+Primitive Chords'!$A$1</f>
        <v>6</v>
      </c>
      <c r="C42" s="4"/>
      <c r="D42" s="4"/>
      <c r="E42" s="15"/>
      <c r="F42" s="4"/>
      <c r="G42" s="4"/>
      <c r="H42" s="4"/>
    </row>
    <row r="43" spans="1:8" ht="18" customHeight="1">
      <c r="A43" s="4" t="s">
        <v>26</v>
      </c>
      <c r="B43" s="5">
        <f>'+herps'!$A$16</f>
        <v>6</v>
      </c>
      <c r="C43" s="4"/>
      <c r="D43" s="4"/>
      <c r="E43" s="15"/>
      <c r="F43" s="4"/>
      <c r="G43" s="4"/>
      <c r="H43" s="4"/>
    </row>
    <row r="44" spans="1:8" ht="18" customHeight="1">
      <c r="A44" s="2" t="s">
        <v>27</v>
      </c>
      <c r="B44" s="5">
        <f>'+herps'!$A$1</f>
        <v>6</v>
      </c>
      <c r="C44" s="4"/>
      <c r="D44" s="4"/>
      <c r="E44" s="15"/>
      <c r="F44" s="4"/>
      <c r="G44" s="4"/>
      <c r="H44" s="4"/>
    </row>
    <row r="45" spans="1:8" ht="18" customHeight="1">
      <c r="A45" s="21" t="s">
        <v>152</v>
      </c>
      <c r="B45" s="9">
        <f>SUM(B43:B44)</f>
        <v>12</v>
      </c>
      <c r="C45" s="4"/>
      <c r="D45" s="4"/>
      <c r="E45" s="15"/>
      <c r="F45" s="4"/>
      <c r="G45" s="4"/>
      <c r="H45" s="4"/>
    </row>
    <row r="46" spans="1:8" ht="18" customHeight="1">
      <c r="A46" s="2" t="s">
        <v>28</v>
      </c>
      <c r="B46" s="5">
        <f>'+fish'!$A$1</f>
        <v>26</v>
      </c>
      <c r="C46" s="4"/>
      <c r="D46" s="4"/>
      <c r="E46" s="15"/>
      <c r="F46" s="4"/>
      <c r="G46" s="4"/>
      <c r="H46" s="4"/>
    </row>
    <row r="47" spans="1:8" ht="18" customHeight="1">
      <c r="A47" s="2" t="s">
        <v>29</v>
      </c>
      <c r="B47" s="5">
        <f>'+birds'!$A$1</f>
        <v>87</v>
      </c>
      <c r="C47" s="4"/>
      <c r="D47" s="4"/>
      <c r="E47" s="15"/>
      <c r="F47" s="4"/>
      <c r="G47" s="4"/>
      <c r="H47" s="4"/>
    </row>
    <row r="48" spans="1:8" ht="18" customHeight="1">
      <c r="A48" s="2" t="s">
        <v>30</v>
      </c>
      <c r="B48" s="5">
        <f>'+mammals'!$A$1</f>
        <v>22</v>
      </c>
      <c r="C48" s="4"/>
      <c r="D48" s="4"/>
      <c r="E48" s="15"/>
      <c r="F48" s="4"/>
      <c r="G48" s="4"/>
      <c r="H48" s="4"/>
    </row>
    <row r="49" spans="1:8" ht="18" customHeight="1">
      <c r="A49" s="3" t="s">
        <v>31</v>
      </c>
      <c r="B49" s="9">
        <f>SUM(B45+B47+B46+B48+B42)</f>
        <v>153</v>
      </c>
      <c r="C49" s="4"/>
      <c r="D49" s="4"/>
      <c r="E49" s="15"/>
      <c r="F49" s="4"/>
      <c r="G49" s="4"/>
      <c r="H49" s="4"/>
    </row>
    <row r="50" spans="1:8" ht="18" customHeight="1">
      <c r="A50" s="2" t="s">
        <v>32</v>
      </c>
      <c r="B50" s="9">
        <f>SUM(B49,B41,B14,B11,B7)</f>
        <v>1308</v>
      </c>
      <c r="C50" s="4"/>
      <c r="D50" s="4"/>
      <c r="E50" s="15"/>
      <c r="F50" s="4"/>
      <c r="G50" s="4"/>
      <c r="H50" s="4"/>
    </row>
    <row r="51" spans="1:8" ht="18" customHeight="1">
      <c r="A51" s="2" t="s">
        <v>33</v>
      </c>
      <c r="B51" s="9">
        <v>215</v>
      </c>
      <c r="C51" s="4"/>
      <c r="D51" s="4"/>
      <c r="E51" s="20"/>
      <c r="F51" s="19"/>
      <c r="G51" s="4"/>
      <c r="H51" s="4"/>
    </row>
  </sheetData>
  <customSheetViews>
    <customSheetView guid="{D609EAF7-A415-425E-A4C8-56971D528898}" showPageBreaks="1" fitToPage="1" printArea="1" view="pageLayout" topLeftCell="A31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topLeftCell="A37" workbookViewId="0">
      <selection activeCell="B59" sqref="B59"/>
    </sheetView>
  </sheetViews>
  <sheetFormatPr defaultRowHeight="12.75"/>
  <cols>
    <col min="1" max="1" width="6" customWidth="1"/>
    <col min="2" max="2" width="4.5703125" customWidth="1"/>
    <col min="3" max="3" width="6.5703125" customWidth="1"/>
    <col min="4" max="4" width="6.28515625" customWidth="1"/>
    <col min="5" max="5" width="10" customWidth="1"/>
    <col min="6" max="6" width="17.7109375" customWidth="1"/>
    <col min="7" max="7" width="15.5703125" customWidth="1"/>
    <col min="8" max="8" width="4.85546875" customWidth="1"/>
    <col min="9" max="9" width="4.5703125" customWidth="1"/>
    <col min="10" max="10" width="30.85546875" customWidth="1"/>
    <col min="11" max="11" width="15" customWidth="1"/>
  </cols>
  <sheetData>
    <row r="1" spans="1:12">
      <c r="A1" s="39">
        <f>B59</f>
        <v>41</v>
      </c>
      <c r="B1" s="36"/>
      <c r="C1" s="36" t="s">
        <v>74</v>
      </c>
      <c r="D1" s="36" t="s">
        <v>74</v>
      </c>
      <c r="E1" s="36" t="s">
        <v>74</v>
      </c>
      <c r="F1" s="37" t="s">
        <v>39</v>
      </c>
      <c r="G1" s="37" t="s">
        <v>40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</row>
    <row r="2" spans="1:12" s="22" customFormat="1">
      <c r="A2" s="34"/>
      <c r="B2" s="35"/>
      <c r="C2" s="35" t="s">
        <v>59</v>
      </c>
      <c r="D2" s="35"/>
      <c r="E2" s="35"/>
      <c r="F2" s="34"/>
      <c r="G2" s="34"/>
      <c r="H2" s="34"/>
      <c r="I2" s="34"/>
      <c r="J2" s="34" t="s">
        <v>205</v>
      </c>
      <c r="K2" s="34"/>
      <c r="L2" s="34"/>
    </row>
    <row r="3" spans="1:12">
      <c r="A3" s="36"/>
      <c r="B3" s="37">
        <v>1</v>
      </c>
      <c r="C3" s="37"/>
      <c r="D3" s="37"/>
      <c r="E3" s="37"/>
      <c r="F3" s="83" t="s">
        <v>3984</v>
      </c>
      <c r="G3" s="82" t="s">
        <v>3985</v>
      </c>
      <c r="H3" s="82"/>
      <c r="I3" s="82"/>
      <c r="J3" s="83" t="s">
        <v>3986</v>
      </c>
      <c r="K3" s="83" t="s">
        <v>3933</v>
      </c>
      <c r="L3" s="36"/>
    </row>
    <row r="4" spans="1:12" s="52" customFormat="1">
      <c r="A4" s="54"/>
      <c r="B4" s="37"/>
      <c r="C4" s="37"/>
      <c r="D4" s="37"/>
      <c r="E4" s="37"/>
      <c r="F4" s="54"/>
      <c r="G4" s="54"/>
      <c r="H4" s="54"/>
      <c r="I4" s="54"/>
      <c r="J4" s="54"/>
      <c r="K4" s="54"/>
      <c r="L4" s="54"/>
    </row>
    <row r="5" spans="1:12">
      <c r="A5" s="36"/>
      <c r="B5" s="37"/>
      <c r="C5" s="37"/>
      <c r="D5" s="37"/>
      <c r="E5" s="37"/>
      <c r="F5" s="36"/>
      <c r="G5" s="36"/>
      <c r="H5" s="36"/>
      <c r="I5" s="36"/>
      <c r="J5" s="36"/>
      <c r="K5" s="36"/>
      <c r="L5" s="36"/>
    </row>
    <row r="6" spans="1:12" s="22" customFormat="1">
      <c r="A6" s="34"/>
      <c r="B6" s="34"/>
      <c r="C6" s="35" t="s">
        <v>55</v>
      </c>
      <c r="D6" s="35"/>
      <c r="E6" s="35"/>
      <c r="F6" s="35"/>
      <c r="G6" s="35"/>
      <c r="H6" s="35"/>
      <c r="I6" s="35"/>
      <c r="J6" s="34"/>
      <c r="K6" s="34"/>
      <c r="L6" s="34"/>
    </row>
    <row r="7" spans="1:12">
      <c r="A7" s="36"/>
      <c r="B7" s="37">
        <v>1</v>
      </c>
      <c r="C7" s="36"/>
      <c r="D7" s="37" t="s">
        <v>4261</v>
      </c>
      <c r="E7" s="36"/>
      <c r="F7" s="54" t="s">
        <v>3937</v>
      </c>
      <c r="G7" s="54" t="s">
        <v>3069</v>
      </c>
      <c r="H7" s="54"/>
      <c r="I7" s="54"/>
      <c r="J7" s="54" t="s">
        <v>3938</v>
      </c>
      <c r="K7" s="54" t="s">
        <v>1684</v>
      </c>
      <c r="L7" s="36"/>
    </row>
    <row r="8" spans="1:12" s="52" customFormat="1">
      <c r="A8" s="54"/>
      <c r="B8" s="37">
        <v>1</v>
      </c>
      <c r="C8" s="54"/>
      <c r="D8" s="37" t="s">
        <v>4261</v>
      </c>
      <c r="E8" s="54"/>
      <c r="F8" s="54"/>
      <c r="G8" s="54"/>
      <c r="H8" s="54"/>
      <c r="I8" s="54"/>
      <c r="J8" s="54" t="s">
        <v>3982</v>
      </c>
      <c r="K8" s="54" t="s">
        <v>3331</v>
      </c>
      <c r="L8" s="54"/>
    </row>
    <row r="9" spans="1:12" s="52" customFormat="1">
      <c r="A9" s="54"/>
      <c r="B9" s="37">
        <v>1</v>
      </c>
      <c r="C9" s="54"/>
      <c r="D9" s="37" t="s">
        <v>4261</v>
      </c>
      <c r="E9" s="54"/>
      <c r="F9" s="54"/>
      <c r="G9" s="54"/>
      <c r="H9" s="54"/>
      <c r="I9" s="54"/>
      <c r="J9" s="54" t="s">
        <v>3983</v>
      </c>
      <c r="K9" s="54" t="s">
        <v>3331</v>
      </c>
      <c r="L9" s="54"/>
    </row>
    <row r="10" spans="1:12" s="52" customFormat="1">
      <c r="A10" s="54"/>
      <c r="B10" s="37">
        <v>1</v>
      </c>
      <c r="C10" s="54"/>
      <c r="D10" s="54"/>
      <c r="E10" s="54"/>
      <c r="F10" s="54" t="s">
        <v>3969</v>
      </c>
      <c r="G10" s="54" t="s">
        <v>1925</v>
      </c>
      <c r="H10" s="54"/>
      <c r="I10" s="54"/>
      <c r="J10" s="54" t="s">
        <v>3970</v>
      </c>
      <c r="K10" s="54" t="s">
        <v>3941</v>
      </c>
      <c r="L10" s="54"/>
    </row>
    <row r="11" spans="1:12" s="52" customFormat="1">
      <c r="A11" s="54"/>
      <c r="B11" s="37">
        <v>1</v>
      </c>
      <c r="C11" s="54"/>
      <c r="D11" s="54"/>
      <c r="E11" s="54"/>
      <c r="F11" s="54" t="s">
        <v>3979</v>
      </c>
      <c r="G11" s="54" t="s">
        <v>3980</v>
      </c>
      <c r="H11" s="54"/>
      <c r="I11" s="54"/>
      <c r="J11" s="54" t="s">
        <v>378</v>
      </c>
      <c r="K11" s="54" t="s">
        <v>3933</v>
      </c>
      <c r="L11" s="54"/>
    </row>
    <row r="12" spans="1:12" s="52" customFormat="1">
      <c r="A12" s="54"/>
      <c r="B12" s="37">
        <v>1</v>
      </c>
      <c r="C12" s="54"/>
      <c r="D12" s="54"/>
      <c r="E12" s="54"/>
      <c r="F12" s="54" t="s">
        <v>3977</v>
      </c>
      <c r="G12" s="54" t="s">
        <v>376</v>
      </c>
      <c r="H12" s="54"/>
      <c r="I12" s="54"/>
      <c r="J12" s="54" t="s">
        <v>3978</v>
      </c>
      <c r="K12" s="54" t="s">
        <v>3933</v>
      </c>
      <c r="L12" s="54"/>
    </row>
    <row r="13" spans="1:12" s="52" customFormat="1">
      <c r="A13" s="54"/>
      <c r="B13" s="37">
        <v>1</v>
      </c>
      <c r="C13" s="54"/>
      <c r="D13" s="54"/>
      <c r="E13" s="54"/>
      <c r="F13" s="54" t="s">
        <v>3939</v>
      </c>
      <c r="G13" s="54" t="s">
        <v>381</v>
      </c>
      <c r="H13" s="54"/>
      <c r="I13" s="54"/>
      <c r="J13" s="54" t="s">
        <v>3940</v>
      </c>
      <c r="K13" s="54" t="s">
        <v>3941</v>
      </c>
      <c r="L13" s="54"/>
    </row>
    <row r="14" spans="1:12" s="52" customFormat="1">
      <c r="A14" s="54"/>
      <c r="B14" s="37">
        <v>1</v>
      </c>
      <c r="C14" s="54"/>
      <c r="D14" s="54"/>
      <c r="E14" s="54"/>
      <c r="F14" s="54" t="s">
        <v>3939</v>
      </c>
      <c r="G14" s="54" t="s">
        <v>3942</v>
      </c>
      <c r="H14" s="54"/>
      <c r="I14" s="54"/>
      <c r="J14" s="54" t="s">
        <v>3940</v>
      </c>
      <c r="K14" s="54" t="s">
        <v>3941</v>
      </c>
      <c r="L14" s="54"/>
    </row>
    <row r="15" spans="1:12" s="52" customFormat="1">
      <c r="A15" s="54"/>
      <c r="B15" s="37">
        <v>1</v>
      </c>
      <c r="C15" s="54"/>
      <c r="D15" s="54"/>
      <c r="E15" s="54"/>
      <c r="F15" s="54" t="s">
        <v>3952</v>
      </c>
      <c r="G15" s="54" t="s">
        <v>3953</v>
      </c>
      <c r="H15" s="54"/>
      <c r="I15" s="54"/>
      <c r="J15" s="54" t="s">
        <v>3954</v>
      </c>
      <c r="K15" s="54" t="s">
        <v>3941</v>
      </c>
      <c r="L15" s="54"/>
    </row>
    <row r="16" spans="1:12" s="52" customFormat="1">
      <c r="A16" s="54"/>
      <c r="B16" s="37">
        <v>1</v>
      </c>
      <c r="C16" s="54"/>
      <c r="D16" s="54"/>
      <c r="E16" s="54"/>
      <c r="F16" s="54" t="s">
        <v>3971</v>
      </c>
      <c r="G16" s="54" t="s">
        <v>3972</v>
      </c>
      <c r="H16" s="54"/>
      <c r="I16" s="54"/>
      <c r="J16" s="54" t="s">
        <v>3973</v>
      </c>
      <c r="K16" s="54" t="s">
        <v>3941</v>
      </c>
      <c r="L16" s="54"/>
    </row>
    <row r="17" spans="1:12" s="52" customFormat="1">
      <c r="A17" s="54"/>
      <c r="B17" s="37">
        <v>1</v>
      </c>
      <c r="C17" s="54"/>
      <c r="D17" s="54"/>
      <c r="E17" s="54"/>
      <c r="F17" s="54" t="s">
        <v>3960</v>
      </c>
      <c r="G17" s="54" t="s">
        <v>3961</v>
      </c>
      <c r="H17" s="54"/>
      <c r="I17" s="54"/>
      <c r="J17" s="54" t="s">
        <v>3962</v>
      </c>
      <c r="K17" s="54" t="s">
        <v>3941</v>
      </c>
      <c r="L17" s="54"/>
    </row>
    <row r="18" spans="1:12" s="52" customFormat="1">
      <c r="A18" s="54"/>
      <c r="B18" s="37">
        <v>1</v>
      </c>
      <c r="C18" s="54"/>
      <c r="D18" s="54"/>
      <c r="E18" s="54"/>
      <c r="F18" s="54" t="s">
        <v>3966</v>
      </c>
      <c r="G18" s="54" t="s">
        <v>3967</v>
      </c>
      <c r="H18" s="54"/>
      <c r="I18" s="54"/>
      <c r="J18" s="54" t="s">
        <v>3968</v>
      </c>
      <c r="K18" s="54" t="s">
        <v>3941</v>
      </c>
      <c r="L18" s="54"/>
    </row>
    <row r="19" spans="1:12" s="52" customFormat="1">
      <c r="A19" s="54"/>
      <c r="B19" s="37">
        <v>1</v>
      </c>
      <c r="C19" s="54"/>
      <c r="D19" s="54"/>
      <c r="E19" s="54"/>
      <c r="F19" s="54" t="s">
        <v>379</v>
      </c>
      <c r="G19" s="54" t="s">
        <v>380</v>
      </c>
      <c r="H19" s="54"/>
      <c r="I19" s="54"/>
      <c r="J19" s="54" t="s">
        <v>3946</v>
      </c>
      <c r="K19" s="54" t="s">
        <v>3941</v>
      </c>
      <c r="L19" s="54"/>
    </row>
    <row r="20" spans="1:12">
      <c r="A20" s="36"/>
      <c r="B20" s="37">
        <v>1</v>
      </c>
      <c r="C20" s="36"/>
      <c r="D20" s="36"/>
      <c r="E20" s="36"/>
      <c r="F20" s="54" t="s">
        <v>379</v>
      </c>
      <c r="G20" s="54" t="s">
        <v>3950</v>
      </c>
      <c r="H20" s="54"/>
      <c r="I20" s="54"/>
      <c r="J20" s="54" t="s">
        <v>3951</v>
      </c>
      <c r="K20" s="54" t="s">
        <v>3941</v>
      </c>
      <c r="L20" s="36"/>
    </row>
    <row r="21" spans="1:12">
      <c r="A21" s="36"/>
      <c r="B21" s="37">
        <v>1</v>
      </c>
      <c r="C21" s="36"/>
      <c r="D21" s="36"/>
      <c r="E21" s="36"/>
      <c r="F21" s="54" t="s">
        <v>3974</v>
      </c>
      <c r="G21" s="54" t="s">
        <v>3975</v>
      </c>
      <c r="H21" s="54"/>
      <c r="I21" s="54"/>
      <c r="J21" s="54" t="s">
        <v>3976</v>
      </c>
      <c r="K21" s="54" t="s">
        <v>3933</v>
      </c>
      <c r="L21" s="36"/>
    </row>
    <row r="22" spans="1:12">
      <c r="A22" s="36"/>
      <c r="B22" s="37">
        <v>1</v>
      </c>
      <c r="C22" s="36"/>
      <c r="D22" s="36"/>
      <c r="E22" s="36"/>
      <c r="F22" s="54" t="s">
        <v>3963</v>
      </c>
      <c r="G22" s="54" t="s">
        <v>3964</v>
      </c>
      <c r="H22" s="54"/>
      <c r="I22" s="54"/>
      <c r="J22" s="54" t="s">
        <v>3965</v>
      </c>
      <c r="K22" s="54" t="s">
        <v>3941</v>
      </c>
      <c r="L22" s="36"/>
    </row>
    <row r="23" spans="1:12">
      <c r="A23" s="36"/>
      <c r="B23" s="37">
        <v>1</v>
      </c>
      <c r="C23" s="36"/>
      <c r="D23" s="36"/>
      <c r="E23" s="36"/>
      <c r="F23" s="54" t="s">
        <v>4078</v>
      </c>
      <c r="G23" s="54" t="s">
        <v>1589</v>
      </c>
      <c r="H23" s="54"/>
      <c r="I23" s="54"/>
      <c r="J23" s="54" t="s">
        <v>4079</v>
      </c>
      <c r="K23" s="54" t="s">
        <v>4080</v>
      </c>
      <c r="L23" s="37" t="s">
        <v>4081</v>
      </c>
    </row>
    <row r="24" spans="1:12">
      <c r="A24" s="36"/>
      <c r="B24" s="37">
        <v>1</v>
      </c>
      <c r="C24" s="36"/>
      <c r="D24" s="36"/>
      <c r="E24" s="36"/>
      <c r="F24" s="37" t="s">
        <v>4110</v>
      </c>
      <c r="G24" s="37" t="s">
        <v>4111</v>
      </c>
      <c r="H24" s="37" t="s">
        <v>1589</v>
      </c>
      <c r="I24" s="54"/>
      <c r="J24" s="37" t="s">
        <v>4112</v>
      </c>
      <c r="K24" s="37" t="s">
        <v>4080</v>
      </c>
      <c r="L24" s="37" t="s">
        <v>4081</v>
      </c>
    </row>
    <row r="25" spans="1:12">
      <c r="A25" s="36"/>
      <c r="B25" s="37">
        <v>1</v>
      </c>
      <c r="C25" s="36"/>
      <c r="D25" s="36"/>
      <c r="E25" s="36"/>
      <c r="F25" s="54" t="s">
        <v>3943</v>
      </c>
      <c r="G25" s="54" t="s">
        <v>3944</v>
      </c>
      <c r="H25" s="54"/>
      <c r="I25" s="54"/>
      <c r="J25" s="54" t="s">
        <v>3945</v>
      </c>
      <c r="K25" s="54" t="s">
        <v>3941</v>
      </c>
      <c r="L25" s="36"/>
    </row>
    <row r="26" spans="1:12" s="52" customFormat="1">
      <c r="A26" s="54"/>
      <c r="B26" s="37">
        <v>1</v>
      </c>
      <c r="C26" s="54"/>
      <c r="D26" s="54"/>
      <c r="E26" s="54"/>
      <c r="F26" s="37" t="s">
        <v>4107</v>
      </c>
      <c r="G26" s="37" t="s">
        <v>4108</v>
      </c>
      <c r="H26" s="54"/>
      <c r="I26" s="54"/>
      <c r="J26" s="37" t="s">
        <v>4109</v>
      </c>
      <c r="K26" s="37" t="s">
        <v>4080</v>
      </c>
      <c r="L26" s="37" t="s">
        <v>4081</v>
      </c>
    </row>
    <row r="27" spans="1:12" s="52" customFormat="1">
      <c r="A27" s="54"/>
      <c r="B27" s="37">
        <v>1</v>
      </c>
      <c r="C27" s="54"/>
      <c r="D27" s="54"/>
      <c r="E27" s="54"/>
      <c r="F27" s="54" t="s">
        <v>377</v>
      </c>
      <c r="G27" s="54" t="s">
        <v>362</v>
      </c>
      <c r="H27" s="54"/>
      <c r="I27" s="54"/>
      <c r="J27" s="54" t="s">
        <v>3981</v>
      </c>
      <c r="K27" s="54" t="s">
        <v>3933</v>
      </c>
      <c r="L27" s="54"/>
    </row>
    <row r="28" spans="1:12" s="52" customFormat="1">
      <c r="A28" s="54"/>
      <c r="B28" s="37">
        <v>1</v>
      </c>
      <c r="C28" s="54"/>
      <c r="D28" s="54"/>
      <c r="E28" s="54"/>
      <c r="F28" s="54" t="s">
        <v>3955</v>
      </c>
      <c r="G28" s="54" t="s">
        <v>3058</v>
      </c>
      <c r="H28" s="54"/>
      <c r="I28" s="54"/>
      <c r="J28" s="54" t="s">
        <v>3956</v>
      </c>
      <c r="K28" s="54" t="s">
        <v>3941</v>
      </c>
      <c r="L28" s="54"/>
    </row>
    <row r="29" spans="1:12">
      <c r="A29" s="36"/>
      <c r="B29" s="37">
        <v>1</v>
      </c>
      <c r="C29" s="36"/>
      <c r="D29" s="54"/>
      <c r="E29" s="36"/>
      <c r="F29" s="54" t="s">
        <v>3957</v>
      </c>
      <c r="G29" s="54" t="s">
        <v>3958</v>
      </c>
      <c r="H29" s="54"/>
      <c r="I29" s="54"/>
      <c r="J29" s="54" t="s">
        <v>3959</v>
      </c>
      <c r="K29" s="54" t="s">
        <v>3941</v>
      </c>
      <c r="L29" s="36"/>
    </row>
    <row r="30" spans="1:12">
      <c r="A30" s="36"/>
      <c r="B30" s="37">
        <v>1</v>
      </c>
      <c r="C30" s="36"/>
      <c r="D30" s="54"/>
      <c r="E30" s="36"/>
      <c r="F30" s="54" t="s">
        <v>3947</v>
      </c>
      <c r="G30" s="54" t="s">
        <v>3948</v>
      </c>
      <c r="H30" s="54"/>
      <c r="I30" s="54"/>
      <c r="J30" s="54" t="s">
        <v>3949</v>
      </c>
      <c r="K30" s="54" t="s">
        <v>3941</v>
      </c>
      <c r="L30" s="36"/>
    </row>
    <row r="31" spans="1:12">
      <c r="A31" s="36"/>
      <c r="B31" s="37"/>
      <c r="C31" s="36"/>
      <c r="D31" s="36"/>
      <c r="E31" s="36"/>
      <c r="F31" s="36"/>
      <c r="G31" s="36"/>
      <c r="H31" s="36"/>
      <c r="I31" s="36"/>
      <c r="J31" s="37"/>
      <c r="K31" s="37"/>
      <c r="L31" s="37"/>
    </row>
    <row r="32" spans="1: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s="22" customFormat="1">
      <c r="A33" s="34"/>
      <c r="B33" s="34"/>
      <c r="C33" s="35" t="s">
        <v>56</v>
      </c>
      <c r="D33" s="35"/>
      <c r="E33" s="35"/>
      <c r="F33" s="34"/>
      <c r="G33" s="34"/>
      <c r="H33" s="34"/>
      <c r="I33" s="34"/>
      <c r="J33" s="34" t="s">
        <v>206</v>
      </c>
      <c r="K33" s="34"/>
      <c r="L33" s="34"/>
    </row>
    <row r="34" spans="1:12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>
      <c r="A35" s="36"/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s="22" customFormat="1">
      <c r="A37" s="34"/>
      <c r="B37" s="34"/>
      <c r="C37" s="35" t="s">
        <v>57</v>
      </c>
      <c r="D37" s="35"/>
      <c r="E37" s="35"/>
      <c r="F37" s="34"/>
      <c r="G37" s="34"/>
      <c r="H37" s="34"/>
      <c r="I37" s="34"/>
      <c r="J37" s="34"/>
      <c r="K37" s="34"/>
      <c r="L37" s="34"/>
    </row>
    <row r="38" spans="1:12">
      <c r="A38" s="36"/>
      <c r="B38" s="36">
        <v>1</v>
      </c>
      <c r="C38" s="36"/>
      <c r="D38" s="36"/>
      <c r="E38" s="54" t="s">
        <v>3934</v>
      </c>
      <c r="F38" s="37" t="s">
        <v>4099</v>
      </c>
      <c r="G38" s="37" t="s">
        <v>4100</v>
      </c>
      <c r="H38" s="54"/>
      <c r="I38" s="54"/>
      <c r="J38" s="54" t="s">
        <v>3936</v>
      </c>
      <c r="K38" s="37" t="s">
        <v>4083</v>
      </c>
      <c r="L38" s="37" t="s">
        <v>4098</v>
      </c>
    </row>
    <row r="39" spans="1:12">
      <c r="A39" s="36"/>
      <c r="B39" s="36">
        <v>1</v>
      </c>
      <c r="C39" s="36"/>
      <c r="D39" s="36"/>
      <c r="E39" s="54" t="s">
        <v>3934</v>
      </c>
      <c r="F39" s="37" t="s">
        <v>4088</v>
      </c>
      <c r="G39" s="37" t="s">
        <v>362</v>
      </c>
      <c r="H39" s="54"/>
      <c r="I39" s="54"/>
      <c r="J39" s="54" t="s">
        <v>3935</v>
      </c>
      <c r="K39" s="37" t="s">
        <v>4083</v>
      </c>
      <c r="L39" s="37" t="s">
        <v>4087</v>
      </c>
    </row>
    <row r="40" spans="1:12" s="52" customFormat="1">
      <c r="A40" s="54"/>
      <c r="B40" s="54">
        <v>1</v>
      </c>
      <c r="C40" s="54"/>
      <c r="D40" s="54"/>
      <c r="E40" s="54"/>
      <c r="F40" s="54" t="s">
        <v>3917</v>
      </c>
      <c r="G40" s="54" t="s">
        <v>3918</v>
      </c>
      <c r="H40" s="54"/>
      <c r="I40" s="54"/>
      <c r="J40" s="54" t="s">
        <v>3919</v>
      </c>
      <c r="K40" s="54"/>
      <c r="L40" s="54"/>
    </row>
    <row r="41" spans="1:12" s="52" customFormat="1">
      <c r="A41" s="54"/>
      <c r="B41" s="54">
        <v>1</v>
      </c>
      <c r="C41" s="54"/>
      <c r="D41" s="54"/>
      <c r="E41" s="54"/>
      <c r="F41" s="54" t="s">
        <v>3915</v>
      </c>
      <c r="G41" s="54" t="s">
        <v>1268</v>
      </c>
      <c r="H41" s="54"/>
      <c r="I41" s="54"/>
      <c r="J41" s="54" t="s">
        <v>3916</v>
      </c>
      <c r="K41" s="54"/>
      <c r="L41" s="54"/>
    </row>
    <row r="42" spans="1:12" s="52" customFormat="1">
      <c r="A42" s="54"/>
      <c r="B42" s="54">
        <v>1</v>
      </c>
      <c r="C42" s="54"/>
      <c r="D42" s="54"/>
      <c r="E42" s="54"/>
      <c r="F42" s="54" t="s">
        <v>3925</v>
      </c>
      <c r="G42" s="54" t="s">
        <v>3926</v>
      </c>
      <c r="H42" s="54"/>
      <c r="I42" s="54"/>
      <c r="J42" s="54" t="s">
        <v>3927</v>
      </c>
      <c r="K42" s="54"/>
      <c r="L42" s="54"/>
    </row>
    <row r="43" spans="1:12" s="52" customFormat="1">
      <c r="A43" s="54"/>
      <c r="B43" s="54">
        <v>1</v>
      </c>
      <c r="C43" s="54"/>
      <c r="D43" s="54"/>
      <c r="E43" s="54"/>
      <c r="F43" s="54" t="s">
        <v>3923</v>
      </c>
      <c r="G43" s="54" t="s">
        <v>2125</v>
      </c>
      <c r="H43" s="54"/>
      <c r="I43" s="54"/>
      <c r="J43" s="54" t="s">
        <v>3924</v>
      </c>
      <c r="K43" s="54"/>
      <c r="L43" s="54"/>
    </row>
    <row r="44" spans="1:12" s="52" customFormat="1">
      <c r="A44" s="54"/>
      <c r="B44" s="54">
        <v>1</v>
      </c>
      <c r="C44" s="54"/>
      <c r="D44" s="54"/>
      <c r="E44" s="54"/>
      <c r="F44" s="54" t="s">
        <v>3920</v>
      </c>
      <c r="G44" s="54" t="s">
        <v>3921</v>
      </c>
      <c r="H44" s="54"/>
      <c r="I44" s="54"/>
      <c r="J44" s="54" t="s">
        <v>3922</v>
      </c>
      <c r="K44" s="54"/>
      <c r="L44" s="54"/>
    </row>
    <row r="45" spans="1:12" s="52" customFormat="1">
      <c r="A45" s="54"/>
      <c r="B45" s="54">
        <v>1</v>
      </c>
      <c r="C45" s="54"/>
      <c r="D45" s="54"/>
      <c r="E45" s="54"/>
      <c r="F45" s="54" t="s">
        <v>3904</v>
      </c>
      <c r="G45" s="54" t="s">
        <v>3905</v>
      </c>
      <c r="H45" s="54"/>
      <c r="I45" s="54"/>
      <c r="J45" s="54" t="s">
        <v>3906</v>
      </c>
      <c r="K45" s="54"/>
      <c r="L45" s="54"/>
    </row>
    <row r="46" spans="1:12" s="52" customFormat="1">
      <c r="A46" s="54"/>
      <c r="B46" s="54">
        <v>1</v>
      </c>
      <c r="C46" s="54"/>
      <c r="D46" s="54"/>
      <c r="E46" s="54"/>
      <c r="F46" s="54" t="s">
        <v>3907</v>
      </c>
      <c r="G46" s="54" t="s">
        <v>3908</v>
      </c>
      <c r="H46" s="54"/>
      <c r="I46" s="54"/>
      <c r="J46" s="54" t="s">
        <v>3909</v>
      </c>
      <c r="K46" s="54"/>
      <c r="L46" s="54"/>
    </row>
    <row r="47" spans="1:12" s="52" customFormat="1">
      <c r="A47" s="54"/>
      <c r="B47" s="54">
        <v>1</v>
      </c>
      <c r="C47" s="54"/>
      <c r="D47" s="54"/>
      <c r="E47" s="54"/>
      <c r="F47" s="54" t="s">
        <v>3913</v>
      </c>
      <c r="G47" s="54" t="s">
        <v>3053</v>
      </c>
      <c r="H47" s="54"/>
      <c r="I47" s="54"/>
      <c r="J47" s="54" t="s">
        <v>3914</v>
      </c>
      <c r="K47" s="54"/>
      <c r="L47" s="54"/>
    </row>
    <row r="48" spans="1:12" s="52" customFormat="1">
      <c r="A48" s="54"/>
      <c r="B48" s="54">
        <v>1</v>
      </c>
      <c r="C48" s="54"/>
      <c r="D48" s="54"/>
      <c r="E48" s="54"/>
      <c r="F48" s="54" t="s">
        <v>1716</v>
      </c>
      <c r="G48" s="54" t="s">
        <v>1717</v>
      </c>
      <c r="H48" s="54"/>
      <c r="I48" s="54"/>
      <c r="J48" s="54" t="s">
        <v>1715</v>
      </c>
      <c r="K48" s="54"/>
      <c r="L48" s="54"/>
    </row>
    <row r="49" spans="1:12" s="52" customFormat="1">
      <c r="A49" s="54"/>
      <c r="B49" s="54">
        <v>1</v>
      </c>
      <c r="C49" s="54"/>
      <c r="D49" s="54"/>
      <c r="E49" s="54"/>
      <c r="F49" s="54" t="s">
        <v>3928</v>
      </c>
      <c r="G49" s="54" t="s">
        <v>1614</v>
      </c>
      <c r="H49" s="54"/>
      <c r="I49" s="54"/>
      <c r="J49" s="54" t="s">
        <v>3929</v>
      </c>
      <c r="K49" s="54"/>
      <c r="L49" s="54"/>
    </row>
    <row r="50" spans="1:12" s="52" customFormat="1">
      <c r="A50" s="54"/>
      <c r="B50" s="54">
        <v>1</v>
      </c>
      <c r="C50" s="54"/>
      <c r="D50" s="54"/>
      <c r="E50" s="54"/>
      <c r="F50" s="54" t="s">
        <v>3898</v>
      </c>
      <c r="G50" s="54" t="s">
        <v>3899</v>
      </c>
      <c r="H50" s="54"/>
      <c r="I50" s="54"/>
      <c r="J50" s="54" t="s">
        <v>3900</v>
      </c>
      <c r="K50" s="54"/>
      <c r="L50" s="54"/>
    </row>
    <row r="51" spans="1:12" s="52" customFormat="1">
      <c r="A51" s="54"/>
      <c r="B51" s="54">
        <v>1</v>
      </c>
      <c r="C51" s="54"/>
      <c r="D51" s="54"/>
      <c r="E51" s="54"/>
      <c r="F51" s="54" t="s">
        <v>3901</v>
      </c>
      <c r="G51" s="54" t="s">
        <v>3902</v>
      </c>
      <c r="H51" s="54"/>
      <c r="I51" s="54"/>
      <c r="J51" s="54" t="s">
        <v>3903</v>
      </c>
      <c r="K51" s="54"/>
      <c r="L51" s="54"/>
    </row>
    <row r="52" spans="1:12">
      <c r="A52" s="36"/>
      <c r="B52" s="36">
        <v>1</v>
      </c>
      <c r="C52" s="36"/>
      <c r="D52" s="36"/>
      <c r="E52" s="54"/>
      <c r="F52" s="54" t="s">
        <v>3930</v>
      </c>
      <c r="G52" s="54" t="s">
        <v>3931</v>
      </c>
      <c r="H52" s="54"/>
      <c r="I52" s="54"/>
      <c r="J52" s="54" t="s">
        <v>3932</v>
      </c>
      <c r="K52" s="54" t="s">
        <v>3933</v>
      </c>
      <c r="L52" s="54"/>
    </row>
    <row r="53" spans="1:12">
      <c r="A53" s="36"/>
      <c r="B53" s="36">
        <v>1</v>
      </c>
      <c r="C53" s="36"/>
      <c r="D53" s="36"/>
      <c r="E53" s="54"/>
      <c r="F53" s="54" t="s">
        <v>3910</v>
      </c>
      <c r="G53" s="54" t="s">
        <v>3911</v>
      </c>
      <c r="H53" s="54"/>
      <c r="I53" s="54"/>
      <c r="J53" s="54" t="s">
        <v>3912</v>
      </c>
      <c r="K53" s="54"/>
      <c r="L53" s="54"/>
    </row>
    <row r="54" spans="1:12" s="52" customForma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s="52" customForma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s="22" customFormat="1">
      <c r="A56" s="34"/>
      <c r="B56" s="34"/>
      <c r="C56" s="35" t="s">
        <v>58</v>
      </c>
      <c r="D56" s="35"/>
      <c r="E56" s="35"/>
      <c r="F56" s="34"/>
      <c r="G56" s="34"/>
      <c r="H56" s="34"/>
      <c r="I56" s="34"/>
      <c r="J56" s="34" t="s">
        <v>207</v>
      </c>
      <c r="K56" s="34"/>
      <c r="L56" s="34"/>
    </row>
    <row r="57" spans="1:1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>
      <c r="A59" s="36"/>
      <c r="B59" s="36">
        <f>SUM(B2:B58)</f>
        <v>41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7" spans="7:9">
      <c r="G67" s="10"/>
      <c r="H67" s="10"/>
      <c r="I67" s="10"/>
    </row>
    <row r="68" spans="7:9">
      <c r="G68" s="10"/>
      <c r="H68" s="10"/>
      <c r="I68" s="10"/>
    </row>
    <row r="69" spans="7:9">
      <c r="G69" s="10"/>
      <c r="H69" s="10"/>
      <c r="I69" s="10"/>
    </row>
  </sheetData>
  <sortState ref="A7:L30">
    <sortCondition ref="D7:D30"/>
    <sortCondition ref="F7:F30"/>
    <sortCondition ref="G7:G30"/>
  </sortState>
  <customSheetViews>
    <customSheetView guid="{D609EAF7-A415-425E-A4C8-56971D528898}" fitToPage="1" topLeftCell="A37">
      <selection activeCell="C5" sqref="C5"/>
      <pageMargins left="0.7" right="0.7" top="0.75" bottom="0.75" header="0.3" footer="0.3"/>
      <pageSetup scale="95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5" fitToHeight="0" orientation="landscape" r:id="rId2"/>
  <headerFooter>
    <oddHeader>&amp;CRI BioBlitz 2012—Results
Jamestown&amp;R&amp;A
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>
      <selection activeCell="B59" sqref="B59"/>
    </sheetView>
  </sheetViews>
  <sheetFormatPr defaultRowHeight="12.75"/>
  <cols>
    <col min="1" max="1" width="4.5703125" customWidth="1"/>
    <col min="2" max="3" width="5.42578125" customWidth="1"/>
    <col min="4" max="4" width="6" customWidth="1"/>
    <col min="5" max="5" width="5.42578125" customWidth="1"/>
    <col min="6" max="6" width="20.7109375" customWidth="1"/>
    <col min="7" max="7" width="15" customWidth="1"/>
    <col min="8" max="8" width="6" customWidth="1"/>
    <col min="9" max="9" width="5" customWidth="1"/>
    <col min="10" max="10" width="19.28515625" customWidth="1"/>
    <col min="11" max="11" width="16.5703125" customWidth="1"/>
    <col min="12" max="12" width="15.7109375" customWidth="1"/>
    <col min="15" max="15" width="14" customWidth="1"/>
  </cols>
  <sheetData>
    <row r="1" spans="1:14">
      <c r="A1" s="39">
        <f>B30</f>
        <v>1</v>
      </c>
      <c r="B1" s="36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36"/>
      <c r="N1" s="36"/>
    </row>
    <row r="2" spans="1:1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2" customFormat="1">
      <c r="A3" s="34"/>
      <c r="B3" s="34"/>
      <c r="C3" s="35" t="s">
        <v>129</v>
      </c>
      <c r="D3" s="34"/>
      <c r="E3" s="34"/>
      <c r="F3" s="34"/>
      <c r="G3" s="34"/>
      <c r="H3" s="34"/>
      <c r="I3" s="34"/>
      <c r="J3" s="35" t="s">
        <v>130</v>
      </c>
      <c r="K3" s="34"/>
      <c r="L3" s="34"/>
      <c r="M3" s="34"/>
      <c r="N3" s="34"/>
    </row>
    <row r="4" spans="1:14" s="22" customFormat="1">
      <c r="A4" s="34"/>
      <c r="B4" s="34"/>
      <c r="C4" s="34"/>
      <c r="D4" s="34" t="s">
        <v>197</v>
      </c>
      <c r="E4" s="34"/>
      <c r="F4" s="34"/>
      <c r="G4" s="34"/>
      <c r="H4" s="34"/>
      <c r="I4" s="34"/>
      <c r="J4" s="34" t="s">
        <v>203</v>
      </c>
      <c r="K4" s="34"/>
      <c r="L4" s="34"/>
      <c r="M4" s="34"/>
      <c r="N4" s="34"/>
    </row>
    <row r="5" spans="1:14">
      <c r="A5" s="36"/>
      <c r="B5" s="36">
        <v>1</v>
      </c>
      <c r="C5" s="36"/>
      <c r="D5" s="36"/>
      <c r="E5" s="36"/>
      <c r="F5" s="81" t="s">
        <v>3896</v>
      </c>
      <c r="G5" s="81" t="s">
        <v>3897</v>
      </c>
      <c r="H5" s="36"/>
      <c r="I5" s="36"/>
      <c r="J5" s="36"/>
      <c r="K5" s="37"/>
      <c r="L5" s="36"/>
      <c r="M5" s="36"/>
      <c r="N5" s="36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22" customFormat="1">
      <c r="A7" s="34"/>
      <c r="B7" s="34"/>
      <c r="C7" s="34"/>
      <c r="D7" s="34" t="s">
        <v>196</v>
      </c>
      <c r="E7" s="34"/>
      <c r="F7" s="34"/>
      <c r="G7" s="34"/>
      <c r="H7" s="34"/>
      <c r="I7" s="34"/>
      <c r="J7" s="34" t="s">
        <v>198</v>
      </c>
      <c r="K7" s="34"/>
      <c r="L7" s="34"/>
      <c r="M7" s="34"/>
      <c r="N7" s="34"/>
    </row>
    <row r="8" spans="1:1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22" customFormat="1">
      <c r="A10" s="34"/>
      <c r="B10" s="34"/>
      <c r="C10" s="34"/>
      <c r="D10" s="34" t="s">
        <v>199</v>
      </c>
      <c r="E10" s="34"/>
      <c r="F10" s="34"/>
      <c r="G10" s="34"/>
      <c r="H10" s="34"/>
      <c r="I10" s="34"/>
      <c r="J10" s="34" t="s">
        <v>200</v>
      </c>
      <c r="K10" s="34"/>
      <c r="L10" s="34"/>
      <c r="M10" s="34"/>
      <c r="N10" s="34"/>
    </row>
    <row r="11" spans="1:1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22" customFormat="1">
      <c r="A13" s="34"/>
      <c r="B13" s="34"/>
      <c r="C13" s="34"/>
      <c r="D13" s="34" t="s">
        <v>201</v>
      </c>
      <c r="E13" s="34"/>
      <c r="F13" s="34"/>
      <c r="G13" s="34"/>
      <c r="H13" s="34"/>
      <c r="I13" s="34"/>
      <c r="J13" s="34" t="s">
        <v>202</v>
      </c>
      <c r="K13" s="34"/>
      <c r="L13" s="34"/>
      <c r="M13" s="34"/>
      <c r="N13" s="34"/>
    </row>
    <row r="14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2" customFormat="1">
      <c r="A15" s="34"/>
      <c r="B15" s="34"/>
      <c r="C15" s="35" t="s">
        <v>131</v>
      </c>
      <c r="D15" s="34"/>
      <c r="E15" s="34"/>
      <c r="F15" s="34"/>
      <c r="G15" s="34"/>
      <c r="H15" s="34"/>
      <c r="I15" s="34"/>
      <c r="J15" s="34"/>
      <c r="K15" s="34"/>
      <c r="L15" s="35" t="s">
        <v>132</v>
      </c>
      <c r="M15" s="34"/>
      <c r="N15" s="34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2" customFormat="1">
      <c r="A18" s="34"/>
      <c r="B18" s="34"/>
      <c r="C18" s="35" t="s">
        <v>133</v>
      </c>
      <c r="D18" s="34"/>
      <c r="E18" s="34"/>
      <c r="F18" s="34"/>
      <c r="G18" s="34"/>
      <c r="H18" s="34"/>
      <c r="I18" s="34"/>
      <c r="J18" s="35" t="s">
        <v>134</v>
      </c>
      <c r="K18" s="34"/>
      <c r="L18" s="34"/>
      <c r="M18" s="34"/>
      <c r="N18" s="34"/>
    </row>
    <row r="19" spans="1:14">
      <c r="A19" s="36"/>
      <c r="B19" s="36"/>
      <c r="C19" s="37"/>
      <c r="D19" s="36"/>
      <c r="E19" s="36"/>
      <c r="F19" s="36"/>
      <c r="G19" s="36"/>
      <c r="H19" s="36"/>
      <c r="I19" s="36"/>
      <c r="J19" s="37"/>
      <c r="K19" s="36"/>
      <c r="L19" s="36"/>
      <c r="M19" s="36"/>
      <c r="N19" s="36"/>
    </row>
    <row r="20" spans="1:14">
      <c r="A20" s="36"/>
      <c r="B20" s="36"/>
      <c r="C20" s="37"/>
      <c r="D20" s="36"/>
      <c r="E20" s="36"/>
      <c r="F20" s="36"/>
      <c r="G20" s="36"/>
      <c r="H20" s="36"/>
      <c r="I20" s="36"/>
      <c r="J20" s="37"/>
      <c r="K20" s="36"/>
      <c r="L20" s="36"/>
      <c r="M20" s="36"/>
      <c r="N20" s="36"/>
    </row>
    <row r="21" spans="1:14" s="22" customFormat="1">
      <c r="A21" s="34"/>
      <c r="B21" s="34"/>
      <c r="C21" s="35" t="s">
        <v>135</v>
      </c>
      <c r="D21" s="34"/>
      <c r="E21" s="34"/>
      <c r="F21" s="34"/>
      <c r="G21" s="34"/>
      <c r="H21" s="34"/>
      <c r="I21" s="34"/>
      <c r="J21" s="34"/>
      <c r="K21" s="34"/>
      <c r="L21" s="35" t="s">
        <v>136</v>
      </c>
      <c r="M21" s="34"/>
      <c r="N21" s="34"/>
    </row>
    <row r="22" spans="1:14">
      <c r="A22" s="36"/>
      <c r="B22" s="36"/>
      <c r="C22" s="37"/>
      <c r="D22" s="36"/>
      <c r="E22" s="36"/>
      <c r="F22" s="36"/>
      <c r="G22" s="36"/>
      <c r="H22" s="36"/>
      <c r="I22" s="36"/>
      <c r="J22" s="36"/>
      <c r="K22" s="36"/>
      <c r="L22" s="37"/>
      <c r="M22" s="36"/>
      <c r="N22" s="36"/>
    </row>
    <row r="23" spans="1:14">
      <c r="A23" s="36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7"/>
      <c r="M23" s="36"/>
      <c r="N23" s="36"/>
    </row>
    <row r="24" spans="1:14" s="22" customFormat="1">
      <c r="A24" s="34"/>
      <c r="B24" s="34"/>
      <c r="C24" s="35" t="s">
        <v>137</v>
      </c>
      <c r="D24" s="34"/>
      <c r="E24" s="34"/>
      <c r="F24" s="34"/>
      <c r="G24" s="34"/>
      <c r="H24" s="34"/>
      <c r="I24" s="34"/>
      <c r="J24" s="35" t="s">
        <v>138</v>
      </c>
      <c r="K24" s="34"/>
      <c r="L24" s="34"/>
      <c r="M24" s="34"/>
      <c r="N24" s="34"/>
    </row>
    <row r="25" spans="1: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22" customFormat="1">
      <c r="A27" s="34"/>
      <c r="B27" s="34"/>
      <c r="C27" s="35" t="s">
        <v>139</v>
      </c>
      <c r="D27" s="34"/>
      <c r="E27" s="34"/>
      <c r="F27" s="35" t="s">
        <v>140</v>
      </c>
      <c r="G27" s="35" t="s">
        <v>85</v>
      </c>
      <c r="H27" s="35"/>
      <c r="I27" s="35"/>
      <c r="J27" s="34"/>
      <c r="K27" s="34"/>
      <c r="L27" s="35" t="s">
        <v>141</v>
      </c>
      <c r="M27" s="34"/>
      <c r="N27" s="34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>
      <c r="A30" s="36"/>
      <c r="B30" s="36">
        <f>SUM(B1:B28)</f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</sheetData>
  <customSheetViews>
    <customSheetView guid="{D609EAF7-A415-425E-A4C8-56971D528898}" fitToPage="1">
      <selection activeCell="C5" sqref="C5"/>
      <pageMargins left="0.7" right="0.7" top="0.75" bottom="0.75" header="0.3" footer="0.3"/>
      <pageSetup scale="93" fitToHeight="0" orientation="landscape" r:id="rId1"/>
      <headerFooter>
        <oddHeader>&amp;CRI BioBlitz 2012—Results
Jamestown&amp;R&amp;A
&amp;P</oddHeader>
      </headerFooter>
    </customSheetView>
  </customSheetViews>
  <pageMargins left="0.7" right="0.7" top="0.75" bottom="0.75" header="0.3" footer="0.3"/>
  <pageSetup scale="93" fitToHeight="0" orientation="landscape" r:id="rId2"/>
  <headerFooter>
    <oddHeader>&amp;CRI BioBlitz 2012—Results
Jamestown&amp;R&amp;A
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B59" sqref="B59"/>
    </sheetView>
  </sheetViews>
  <sheetFormatPr defaultRowHeight="12.75"/>
  <cols>
    <col min="1" max="1" width="5.85546875" customWidth="1"/>
    <col min="2" max="2" width="5.5703125" customWidth="1"/>
    <col min="3" max="3" width="5.85546875" customWidth="1"/>
    <col min="4" max="4" width="6" customWidth="1"/>
    <col min="5" max="5" width="6.140625" customWidth="1"/>
    <col min="6" max="6" width="14.42578125" customWidth="1"/>
    <col min="7" max="7" width="11.85546875" customWidth="1"/>
    <col min="8" max="8" width="4.7109375" customWidth="1"/>
    <col min="9" max="9" width="4.28515625" customWidth="1"/>
    <col min="10" max="10" width="21.42578125" customWidth="1"/>
    <col min="11" max="11" width="16.5703125" customWidth="1"/>
    <col min="12" max="12" width="15.7109375" customWidth="1"/>
    <col min="15" max="15" width="14" customWidth="1"/>
  </cols>
  <sheetData>
    <row r="1" spans="1:12">
      <c r="A1" s="39">
        <f>B26</f>
        <v>5</v>
      </c>
      <c r="B1" s="36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</row>
    <row r="2" spans="1: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2" customFormat="1">
      <c r="A3" s="34"/>
      <c r="B3" s="34"/>
      <c r="C3" s="35" t="s">
        <v>102</v>
      </c>
      <c r="D3" s="34"/>
      <c r="E3" s="34"/>
      <c r="F3" s="34"/>
      <c r="G3" s="34"/>
      <c r="H3" s="34"/>
      <c r="I3" s="34"/>
      <c r="J3" s="35" t="s">
        <v>103</v>
      </c>
      <c r="K3" s="34"/>
      <c r="L3" s="35" t="s">
        <v>106</v>
      </c>
    </row>
    <row r="4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22" customFormat="1">
      <c r="A6" s="34"/>
      <c r="B6" s="34"/>
      <c r="C6" s="35" t="s">
        <v>104</v>
      </c>
      <c r="D6" s="34"/>
      <c r="E6" s="34"/>
      <c r="F6" s="34"/>
      <c r="G6" s="34"/>
      <c r="H6" s="34"/>
      <c r="I6" s="34"/>
      <c r="J6" s="35" t="s">
        <v>105</v>
      </c>
      <c r="K6" s="34"/>
      <c r="L6" s="35" t="s">
        <v>106</v>
      </c>
    </row>
    <row r="7" spans="1:1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2" customFormat="1">
      <c r="A9" s="34"/>
      <c r="B9" s="34"/>
      <c r="C9" s="35" t="s">
        <v>107</v>
      </c>
      <c r="D9" s="34"/>
      <c r="E9" s="34"/>
      <c r="F9" s="34"/>
      <c r="G9" s="34"/>
      <c r="H9" s="34"/>
      <c r="I9" s="34"/>
      <c r="J9" s="35" t="s">
        <v>108</v>
      </c>
      <c r="K9" s="34"/>
      <c r="L9" s="35" t="s">
        <v>106</v>
      </c>
    </row>
    <row r="10" spans="1:1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s="22" customFormat="1">
      <c r="A12" s="34"/>
      <c r="B12" s="34"/>
      <c r="C12" s="35" t="s">
        <v>109</v>
      </c>
      <c r="D12" s="34"/>
      <c r="E12" s="34"/>
      <c r="F12" s="34"/>
      <c r="G12" s="34"/>
      <c r="H12" s="34"/>
      <c r="I12" s="34"/>
      <c r="J12" s="35" t="s">
        <v>110</v>
      </c>
      <c r="K12" s="34"/>
      <c r="L12" s="35" t="s">
        <v>111</v>
      </c>
    </row>
    <row r="13" spans="1:12">
      <c r="A13" s="36"/>
      <c r="B13" s="36">
        <v>1</v>
      </c>
      <c r="C13" s="36"/>
      <c r="D13" s="36"/>
      <c r="E13" s="36"/>
      <c r="F13" s="54" t="s">
        <v>3892</v>
      </c>
      <c r="G13" s="54" t="s">
        <v>2858</v>
      </c>
      <c r="H13" s="54"/>
      <c r="I13" s="54"/>
      <c r="J13" s="54" t="s">
        <v>3891</v>
      </c>
      <c r="K13" s="54" t="s">
        <v>3331</v>
      </c>
      <c r="L13" s="36"/>
    </row>
    <row r="14" spans="1:12">
      <c r="A14" s="36"/>
      <c r="B14" s="36">
        <v>1</v>
      </c>
      <c r="C14" s="36"/>
      <c r="D14" s="36"/>
      <c r="E14" s="36"/>
      <c r="F14" s="54" t="s">
        <v>3890</v>
      </c>
      <c r="G14" s="54" t="s">
        <v>257</v>
      </c>
      <c r="H14" s="54"/>
      <c r="I14" s="54"/>
      <c r="J14" s="54" t="s">
        <v>3891</v>
      </c>
      <c r="K14" s="54" t="s">
        <v>3331</v>
      </c>
      <c r="L14" s="36"/>
    </row>
    <row r="15" spans="1:12">
      <c r="A15" s="36"/>
      <c r="B15" s="36">
        <v>1</v>
      </c>
      <c r="C15" s="36"/>
      <c r="D15" s="36"/>
      <c r="E15" s="36"/>
      <c r="F15" s="54" t="s">
        <v>3890</v>
      </c>
      <c r="G15" s="54" t="s">
        <v>364</v>
      </c>
      <c r="H15" s="54"/>
      <c r="I15" s="54"/>
      <c r="J15" s="54" t="s">
        <v>3891</v>
      </c>
      <c r="K15" s="54" t="s">
        <v>3331</v>
      </c>
      <c r="L15" s="36"/>
    </row>
    <row r="16" spans="1:12" s="52" customForma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s="52" customForma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52" customForma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s="22" customFormat="1">
      <c r="A19" s="34"/>
      <c r="B19" s="34"/>
      <c r="C19" s="35" t="s">
        <v>112</v>
      </c>
      <c r="D19" s="34"/>
      <c r="E19" s="34"/>
      <c r="F19" s="34"/>
      <c r="G19" s="34"/>
      <c r="H19" s="34"/>
      <c r="I19" s="34"/>
      <c r="J19" s="35" t="s">
        <v>113</v>
      </c>
      <c r="K19" s="34"/>
      <c r="L19" s="35" t="s">
        <v>111</v>
      </c>
    </row>
    <row r="20" spans="1: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2" customFormat="1">
      <c r="A22" s="34"/>
      <c r="B22" s="34"/>
      <c r="C22" s="35" t="s">
        <v>114</v>
      </c>
      <c r="D22" s="34"/>
      <c r="E22" s="34"/>
      <c r="F22" s="34"/>
      <c r="G22" s="34"/>
      <c r="H22" s="34"/>
      <c r="I22" s="34"/>
      <c r="J22" s="35" t="s">
        <v>115</v>
      </c>
      <c r="K22" s="34"/>
      <c r="L22" s="35" t="s">
        <v>116</v>
      </c>
    </row>
    <row r="23" spans="1:12" s="6" customFormat="1">
      <c r="A23" s="38"/>
      <c r="B23" s="38">
        <v>1</v>
      </c>
      <c r="C23" s="38"/>
      <c r="D23" s="38"/>
      <c r="E23" s="54" t="s">
        <v>3893</v>
      </c>
      <c r="F23" s="54"/>
      <c r="G23" s="54" t="s">
        <v>257</v>
      </c>
      <c r="H23" s="54"/>
      <c r="I23" s="54"/>
      <c r="J23" s="54" t="s">
        <v>1596</v>
      </c>
      <c r="K23" s="54" t="s">
        <v>3331</v>
      </c>
      <c r="L23" s="38"/>
    </row>
    <row r="24" spans="1:12">
      <c r="A24" s="36"/>
      <c r="B24" s="36">
        <v>1</v>
      </c>
      <c r="C24" s="36"/>
      <c r="D24" s="36"/>
      <c r="E24" s="54"/>
      <c r="F24" s="54" t="s">
        <v>3894</v>
      </c>
      <c r="G24" s="54" t="s">
        <v>3895</v>
      </c>
      <c r="H24" s="54"/>
      <c r="I24" s="54"/>
      <c r="J24" s="54" t="s">
        <v>1596</v>
      </c>
      <c r="K24" s="54" t="s">
        <v>3331</v>
      </c>
      <c r="L24" s="36"/>
    </row>
    <row r="25" spans="1:1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>
      <c r="A26" s="36"/>
      <c r="B26" s="36">
        <f>SUM(B1:B25)</f>
        <v>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</sheetData>
  <customSheetViews>
    <customSheetView guid="{D609EAF7-A415-425E-A4C8-56971D528898}" fitToPage="1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B59" sqref="B59"/>
    </sheetView>
  </sheetViews>
  <sheetFormatPr defaultRowHeight="12.75"/>
  <cols>
    <col min="1" max="1" width="6.85546875" customWidth="1"/>
    <col min="2" max="2" width="5.42578125" customWidth="1"/>
    <col min="3" max="3" width="6" customWidth="1"/>
    <col min="4" max="4" width="5.85546875" customWidth="1"/>
    <col min="5" max="5" width="6.140625" customWidth="1"/>
    <col min="6" max="6" width="18.42578125" customWidth="1"/>
    <col min="7" max="7" width="14.85546875" customWidth="1"/>
    <col min="8" max="8" width="21.7109375" customWidth="1"/>
    <col min="9" max="9" width="15.28515625" customWidth="1"/>
    <col min="11" max="11" width="16.85546875" customWidth="1"/>
  </cols>
  <sheetData>
    <row r="1" spans="1:11">
      <c r="A1" s="39">
        <f>B25</f>
        <v>0</v>
      </c>
      <c r="B1" s="36"/>
      <c r="C1" s="37" t="s">
        <v>163</v>
      </c>
      <c r="D1" s="37" t="s">
        <v>163</v>
      </c>
      <c r="E1" s="37" t="s">
        <v>70</v>
      </c>
      <c r="F1" s="37" t="s">
        <v>39</v>
      </c>
      <c r="G1" s="37" t="s">
        <v>52</v>
      </c>
      <c r="H1" s="37" t="s">
        <v>41</v>
      </c>
      <c r="I1" s="37" t="s">
        <v>42</v>
      </c>
      <c r="J1" s="37" t="s">
        <v>43</v>
      </c>
      <c r="K1" s="36"/>
    </row>
    <row r="2" spans="1:1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22" customFormat="1">
      <c r="A3" s="34"/>
      <c r="B3" s="34"/>
      <c r="C3" s="35" t="s">
        <v>170</v>
      </c>
      <c r="D3" s="34"/>
      <c r="E3" s="34"/>
      <c r="F3" s="34"/>
      <c r="G3" s="34"/>
      <c r="H3" s="34"/>
      <c r="I3" s="34"/>
      <c r="J3" s="34"/>
      <c r="K3" s="34"/>
    </row>
    <row r="4" spans="1:11" s="22" customFormat="1">
      <c r="A4" s="34"/>
      <c r="B4" s="34"/>
      <c r="C4" s="34"/>
      <c r="D4" s="35" t="s">
        <v>164</v>
      </c>
      <c r="E4" s="34"/>
      <c r="F4" s="34"/>
      <c r="G4" s="34"/>
      <c r="H4" s="35" t="s">
        <v>173</v>
      </c>
      <c r="I4" s="34"/>
      <c r="J4" s="34"/>
      <c r="K4" s="34"/>
    </row>
    <row r="5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22" customFormat="1">
      <c r="A7" s="34"/>
      <c r="B7" s="34"/>
      <c r="C7" s="34"/>
      <c r="D7" s="35" t="s">
        <v>165</v>
      </c>
      <c r="E7" s="34"/>
      <c r="F7" s="34"/>
      <c r="G7" s="34"/>
      <c r="H7" s="35" t="s">
        <v>174</v>
      </c>
      <c r="I7" s="34"/>
      <c r="J7" s="34"/>
      <c r="K7" s="34"/>
    </row>
    <row r="8" spans="1:1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22" customFormat="1">
      <c r="A10" s="34"/>
      <c r="B10" s="34"/>
      <c r="C10" s="34"/>
      <c r="D10" s="35" t="s">
        <v>166</v>
      </c>
      <c r="E10" s="34"/>
      <c r="F10" s="34"/>
      <c r="G10" s="34"/>
      <c r="H10" s="35" t="s">
        <v>175</v>
      </c>
      <c r="I10" s="34"/>
      <c r="J10" s="34"/>
      <c r="K10" s="34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22" customFormat="1">
      <c r="A14" s="34"/>
      <c r="B14" s="34"/>
      <c r="C14" s="34"/>
      <c r="D14" s="35" t="s">
        <v>167</v>
      </c>
      <c r="E14" s="34"/>
      <c r="F14" s="34"/>
      <c r="G14" s="34"/>
      <c r="H14" s="35" t="s">
        <v>176</v>
      </c>
      <c r="I14" s="34"/>
      <c r="J14" s="34"/>
      <c r="K14" s="34"/>
    </row>
    <row r="15" spans="1:1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22" customFormat="1">
      <c r="A17" s="34"/>
      <c r="B17" s="34"/>
      <c r="C17" s="34"/>
      <c r="D17" s="35" t="s">
        <v>168</v>
      </c>
      <c r="E17" s="34"/>
      <c r="F17" s="34"/>
      <c r="G17" s="34"/>
      <c r="H17" s="35" t="s">
        <v>177</v>
      </c>
      <c r="I17" s="34"/>
      <c r="J17" s="34"/>
      <c r="K17" s="34"/>
    </row>
    <row r="18" spans="1:1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2" customFormat="1">
      <c r="A20" s="34"/>
      <c r="B20" s="34"/>
      <c r="C20" s="34"/>
      <c r="D20" s="35" t="s">
        <v>169</v>
      </c>
      <c r="E20" s="34"/>
      <c r="F20" s="34"/>
      <c r="G20" s="34"/>
      <c r="H20" s="35" t="s">
        <v>178</v>
      </c>
      <c r="I20" s="34"/>
      <c r="J20" s="34"/>
      <c r="K20" s="34"/>
    </row>
    <row r="21" spans="1:1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s="22" customFormat="1">
      <c r="A23" s="34"/>
      <c r="B23" s="34"/>
      <c r="C23" s="35" t="s">
        <v>171</v>
      </c>
      <c r="D23" s="34"/>
      <c r="E23" s="34"/>
      <c r="F23" s="34"/>
      <c r="G23" s="34"/>
      <c r="H23" s="35" t="s">
        <v>172</v>
      </c>
      <c r="I23" s="34"/>
      <c r="J23" s="35" t="s">
        <v>106</v>
      </c>
      <c r="K23" s="34"/>
    </row>
    <row r="24" spans="1:1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>
      <c r="A25" s="36"/>
      <c r="B25" s="36">
        <f>SUM(B1:B24)</f>
        <v>0</v>
      </c>
      <c r="C25" s="36"/>
      <c r="D25" s="36"/>
      <c r="E25" s="36"/>
      <c r="F25" s="36"/>
      <c r="G25" s="36"/>
      <c r="H25" s="36"/>
      <c r="I25" s="36"/>
      <c r="J25" s="36"/>
      <c r="K25" s="36"/>
    </row>
  </sheetData>
  <customSheetViews>
    <customSheetView guid="{D609EAF7-A415-425E-A4C8-56971D528898}" fitToPage="1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workbookViewId="0">
      <pane ySplit="1" topLeftCell="A2" activePane="bottomLeft" state="frozen"/>
      <selection activeCell="B59" sqref="B59"/>
      <selection pane="bottomLeft" activeCell="B59" sqref="B59"/>
    </sheetView>
  </sheetViews>
  <sheetFormatPr defaultRowHeight="12.75"/>
  <cols>
    <col min="1" max="1" width="6.28515625" style="52" customWidth="1"/>
    <col min="2" max="2" width="5" customWidth="1"/>
    <col min="3" max="3" width="11.140625" customWidth="1"/>
    <col min="4" max="4" width="11.42578125" customWidth="1"/>
    <col min="5" max="5" width="12.140625" customWidth="1"/>
    <col min="6" max="6" width="17.140625" customWidth="1"/>
    <col min="7" max="7" width="20.85546875" customWidth="1"/>
    <col min="8" max="8" width="6" customWidth="1"/>
    <col min="9" max="9" width="4.140625" customWidth="1"/>
    <col min="10" max="10" width="19.28515625" customWidth="1"/>
    <col min="11" max="11" width="13" customWidth="1"/>
  </cols>
  <sheetData>
    <row r="1" spans="1:14">
      <c r="A1" s="39">
        <f>B98</f>
        <v>69</v>
      </c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6" t="s">
        <v>42</v>
      </c>
      <c r="L1" s="36" t="s">
        <v>43</v>
      </c>
      <c r="M1" s="36"/>
      <c r="N1" s="36"/>
    </row>
    <row r="2" spans="1:14" s="22" customFormat="1">
      <c r="A2" s="34"/>
      <c r="B2" s="34"/>
      <c r="C2" s="34"/>
      <c r="D2" s="34" t="s">
        <v>219</v>
      </c>
      <c r="E2" s="34"/>
      <c r="F2" s="34"/>
      <c r="G2" s="35"/>
      <c r="H2" s="35"/>
      <c r="I2" s="35"/>
      <c r="J2" s="34" t="s">
        <v>220</v>
      </c>
      <c r="K2" s="34"/>
      <c r="L2" s="34"/>
      <c r="M2" s="34"/>
      <c r="N2" s="34"/>
    </row>
    <row r="3" spans="1:14" s="52" customFormat="1">
      <c r="A3" s="54"/>
      <c r="B3" s="54">
        <v>1</v>
      </c>
      <c r="C3" s="54" t="s">
        <v>3736</v>
      </c>
      <c r="D3" s="54" t="s">
        <v>219</v>
      </c>
      <c r="E3" s="54" t="s">
        <v>1680</v>
      </c>
      <c r="F3" s="54" t="s">
        <v>1674</v>
      </c>
      <c r="G3" s="54" t="s">
        <v>3737</v>
      </c>
      <c r="H3" s="54"/>
      <c r="I3" s="54"/>
      <c r="J3" s="54"/>
      <c r="K3" s="54" t="s">
        <v>3739</v>
      </c>
      <c r="L3" s="54" t="s">
        <v>3738</v>
      </c>
      <c r="M3" s="54"/>
      <c r="N3" s="54"/>
    </row>
    <row r="4" spans="1:14" s="52" customFormat="1">
      <c r="A4" s="54"/>
      <c r="B4" s="54">
        <v>1</v>
      </c>
      <c r="C4" s="54" t="s">
        <v>3736</v>
      </c>
      <c r="D4" s="54" t="s">
        <v>219</v>
      </c>
      <c r="E4" s="54" t="s">
        <v>219</v>
      </c>
      <c r="F4" s="54" t="s">
        <v>3740</v>
      </c>
      <c r="G4" s="54" t="s">
        <v>3741</v>
      </c>
      <c r="H4" s="54"/>
      <c r="I4" s="54"/>
      <c r="J4" s="54"/>
      <c r="K4" s="54" t="s">
        <v>3739</v>
      </c>
      <c r="L4" s="54" t="s">
        <v>3738</v>
      </c>
      <c r="M4" s="54"/>
      <c r="N4" s="54"/>
    </row>
    <row r="5" spans="1:14" s="52" customFormat="1">
      <c r="A5" s="54"/>
      <c r="B5" s="54">
        <v>1</v>
      </c>
      <c r="C5" s="54" t="s">
        <v>3736</v>
      </c>
      <c r="D5" s="54" t="s">
        <v>219</v>
      </c>
      <c r="E5" s="54" t="s">
        <v>219</v>
      </c>
      <c r="F5" s="54" t="s">
        <v>3742</v>
      </c>
      <c r="G5" s="54" t="s">
        <v>1589</v>
      </c>
      <c r="H5" s="54"/>
      <c r="I5" s="54"/>
      <c r="J5" s="54"/>
      <c r="K5" s="54" t="s">
        <v>3739</v>
      </c>
      <c r="L5" s="54" t="s">
        <v>3738</v>
      </c>
      <c r="M5" s="54"/>
      <c r="N5" s="54"/>
    </row>
    <row r="6" spans="1:14" s="52" customFormat="1">
      <c r="A6" s="54"/>
      <c r="B6" s="54">
        <v>1</v>
      </c>
      <c r="C6" s="54" t="s">
        <v>3736</v>
      </c>
      <c r="D6" s="54" t="s">
        <v>219</v>
      </c>
      <c r="E6" s="54" t="s">
        <v>219</v>
      </c>
      <c r="F6" s="54" t="s">
        <v>3743</v>
      </c>
      <c r="G6" s="54" t="s">
        <v>1671</v>
      </c>
      <c r="H6" s="54"/>
      <c r="I6" s="54"/>
      <c r="J6" s="54"/>
      <c r="K6" s="54" t="s">
        <v>3744</v>
      </c>
      <c r="L6" s="54" t="s">
        <v>3823</v>
      </c>
      <c r="M6" s="54"/>
      <c r="N6" s="54"/>
    </row>
    <row r="7" spans="1:14" s="52" customFormat="1">
      <c r="A7" s="54"/>
      <c r="B7" s="54">
        <v>1</v>
      </c>
      <c r="C7" s="54" t="s">
        <v>3736</v>
      </c>
      <c r="D7" s="54" t="s">
        <v>219</v>
      </c>
      <c r="E7" s="54" t="s">
        <v>3745</v>
      </c>
      <c r="F7" s="54" t="s">
        <v>3746</v>
      </c>
      <c r="G7" s="54" t="s">
        <v>1589</v>
      </c>
      <c r="H7" s="54"/>
      <c r="I7" s="54"/>
      <c r="J7" s="54"/>
      <c r="K7" s="54" t="s">
        <v>3747</v>
      </c>
      <c r="L7" s="54" t="s">
        <v>3824</v>
      </c>
      <c r="M7" s="54"/>
      <c r="N7" s="54"/>
    </row>
    <row r="8" spans="1:14" s="52" customFormat="1">
      <c r="A8" s="54"/>
      <c r="B8" s="54">
        <v>1</v>
      </c>
      <c r="C8" s="54" t="s">
        <v>3736</v>
      </c>
      <c r="D8" s="54" t="s">
        <v>219</v>
      </c>
      <c r="E8" s="54" t="s">
        <v>3748</v>
      </c>
      <c r="F8" s="54" t="s">
        <v>3749</v>
      </c>
      <c r="G8" s="54" t="s">
        <v>1589</v>
      </c>
      <c r="H8" s="54"/>
      <c r="I8" s="54"/>
      <c r="J8" s="54"/>
      <c r="K8" s="54" t="s">
        <v>3739</v>
      </c>
      <c r="L8" s="54" t="s">
        <v>3825</v>
      </c>
      <c r="M8" s="54"/>
      <c r="N8" s="54"/>
    </row>
    <row r="9" spans="1:14" s="52" customFormat="1">
      <c r="A9" s="54"/>
      <c r="B9" s="54">
        <v>1</v>
      </c>
      <c r="C9" s="54" t="s">
        <v>3736</v>
      </c>
      <c r="D9" s="54" t="s">
        <v>219</v>
      </c>
      <c r="E9" s="54" t="s">
        <v>3750</v>
      </c>
      <c r="F9" s="54" t="s">
        <v>3751</v>
      </c>
      <c r="G9" s="54" t="s">
        <v>3752</v>
      </c>
      <c r="H9" s="54"/>
      <c r="I9" s="54"/>
      <c r="J9" s="54"/>
      <c r="K9" s="54" t="s">
        <v>3744</v>
      </c>
      <c r="L9" s="54" t="s">
        <v>3826</v>
      </c>
      <c r="M9" s="54"/>
      <c r="N9" s="54"/>
    </row>
    <row r="10" spans="1:14" s="52" customFormat="1">
      <c r="A10" s="54"/>
      <c r="B10" s="54">
        <v>1</v>
      </c>
      <c r="C10" s="54" t="s">
        <v>3736</v>
      </c>
      <c r="D10" s="54" t="s">
        <v>219</v>
      </c>
      <c r="E10" s="54" t="s">
        <v>3753</v>
      </c>
      <c r="F10" s="54" t="s">
        <v>3754</v>
      </c>
      <c r="G10" s="54" t="s">
        <v>3755</v>
      </c>
      <c r="H10" s="54"/>
      <c r="I10" s="54"/>
      <c r="J10" s="54"/>
      <c r="K10" s="54" t="s">
        <v>3739</v>
      </c>
      <c r="L10" s="54" t="s">
        <v>3827</v>
      </c>
      <c r="M10" s="54"/>
      <c r="N10" s="54"/>
    </row>
    <row r="11" spans="1:14" s="52" customFormat="1">
      <c r="A11" s="54"/>
      <c r="B11" s="54">
        <v>1</v>
      </c>
      <c r="C11" s="54" t="s">
        <v>3736</v>
      </c>
      <c r="D11" s="54" t="s">
        <v>219</v>
      </c>
      <c r="E11" s="54" t="s">
        <v>3756</v>
      </c>
      <c r="F11" s="54" t="s">
        <v>3757</v>
      </c>
      <c r="G11" s="54" t="s">
        <v>1589</v>
      </c>
      <c r="H11" s="54"/>
      <c r="I11" s="54"/>
      <c r="J11" s="54"/>
      <c r="K11" s="54" t="s">
        <v>3758</v>
      </c>
      <c r="L11" s="54" t="s">
        <v>3828</v>
      </c>
      <c r="M11" s="54"/>
      <c r="N11" s="54"/>
    </row>
    <row r="12" spans="1:14" s="52" customFormat="1">
      <c r="A12" s="54"/>
      <c r="B12" s="54">
        <v>1</v>
      </c>
      <c r="C12" s="54" t="s">
        <v>3736</v>
      </c>
      <c r="D12" s="54" t="s">
        <v>219</v>
      </c>
      <c r="E12" s="54" t="s">
        <v>3759</v>
      </c>
      <c r="F12" s="54" t="s">
        <v>3760</v>
      </c>
      <c r="G12" s="54" t="s">
        <v>3761</v>
      </c>
      <c r="H12" s="54"/>
      <c r="I12" s="54"/>
      <c r="J12" s="54"/>
      <c r="K12" s="54" t="s">
        <v>3739</v>
      </c>
      <c r="L12" s="54" t="s">
        <v>3829</v>
      </c>
      <c r="M12" s="54"/>
      <c r="N12" s="54"/>
    </row>
    <row r="13" spans="1:14" s="52" customFormat="1">
      <c r="A13" s="54"/>
      <c r="B13" s="54">
        <v>1</v>
      </c>
      <c r="C13" s="54" t="s">
        <v>3736</v>
      </c>
      <c r="D13" s="54" t="s">
        <v>219</v>
      </c>
      <c r="E13" s="54" t="s">
        <v>3762</v>
      </c>
      <c r="F13" s="54" t="s">
        <v>3763</v>
      </c>
      <c r="G13" s="54" t="s">
        <v>2029</v>
      </c>
      <c r="H13" s="54"/>
      <c r="I13" s="54"/>
      <c r="J13" s="54"/>
      <c r="K13" s="54" t="s">
        <v>3747</v>
      </c>
      <c r="L13" s="54" t="s">
        <v>3824</v>
      </c>
      <c r="M13" s="54"/>
      <c r="N13" s="54"/>
    </row>
    <row r="14" spans="1:14" s="52" customFormat="1">
      <c r="A14" s="54"/>
      <c r="B14" s="54">
        <v>1</v>
      </c>
      <c r="C14" s="54"/>
      <c r="D14" s="54"/>
      <c r="E14" s="54" t="s">
        <v>1683</v>
      </c>
      <c r="F14" s="54" t="s">
        <v>3816</v>
      </c>
      <c r="G14" s="54" t="s">
        <v>3817</v>
      </c>
      <c r="H14" s="54"/>
      <c r="I14" s="54"/>
      <c r="J14" s="54" t="s">
        <v>3818</v>
      </c>
      <c r="K14" s="54" t="s">
        <v>1684</v>
      </c>
      <c r="L14" s="54"/>
      <c r="M14" s="54"/>
      <c r="N14" s="54"/>
    </row>
    <row r="15" spans="1:14" s="52" customFormat="1">
      <c r="A15" s="54"/>
      <c r="B15" s="54">
        <v>1</v>
      </c>
      <c r="C15" s="54" t="s">
        <v>3736</v>
      </c>
      <c r="D15" s="54" t="s">
        <v>219</v>
      </c>
      <c r="E15" s="54" t="s">
        <v>1683</v>
      </c>
      <c r="F15" s="54" t="s">
        <v>3764</v>
      </c>
      <c r="G15" s="54" t="s">
        <v>3765</v>
      </c>
      <c r="H15" s="54"/>
      <c r="I15" s="54"/>
      <c r="J15" s="54"/>
      <c r="K15" s="54" t="s">
        <v>3739</v>
      </c>
      <c r="L15" s="54" t="s">
        <v>3830</v>
      </c>
      <c r="M15" s="54"/>
      <c r="N15" s="54"/>
    </row>
    <row r="16" spans="1:14" s="52" customFormat="1">
      <c r="A16" s="54"/>
      <c r="B16" s="54">
        <v>1</v>
      </c>
      <c r="C16" s="54" t="s">
        <v>3736</v>
      </c>
      <c r="D16" s="54" t="s">
        <v>219</v>
      </c>
      <c r="E16" s="54" t="s">
        <v>1683</v>
      </c>
      <c r="F16" s="54" t="s">
        <v>1672</v>
      </c>
      <c r="G16" s="54" t="s">
        <v>1673</v>
      </c>
      <c r="H16" s="54"/>
      <c r="I16" s="54"/>
      <c r="J16" s="54"/>
      <c r="K16" s="54" t="s">
        <v>3739</v>
      </c>
      <c r="L16" s="54" t="s">
        <v>3827</v>
      </c>
      <c r="M16" s="54"/>
      <c r="N16" s="54"/>
    </row>
    <row r="17" spans="1:14" s="52" customFormat="1">
      <c r="A17" s="54"/>
      <c r="B17" s="54">
        <v>1</v>
      </c>
      <c r="C17" s="54" t="s">
        <v>3736</v>
      </c>
      <c r="D17" s="54" t="s">
        <v>219</v>
      </c>
      <c r="E17" s="54" t="s">
        <v>1683</v>
      </c>
      <c r="F17" s="54" t="s">
        <v>1672</v>
      </c>
      <c r="G17" s="54" t="s">
        <v>3766</v>
      </c>
      <c r="H17" s="54"/>
      <c r="I17" s="54"/>
      <c r="J17" s="54"/>
      <c r="K17" s="54" t="s">
        <v>3739</v>
      </c>
      <c r="L17" s="54" t="s">
        <v>3827</v>
      </c>
      <c r="M17" s="54"/>
      <c r="N17" s="54"/>
    </row>
    <row r="18" spans="1:14" s="52" customFormat="1">
      <c r="A18" s="54"/>
      <c r="B18" s="54">
        <v>1</v>
      </c>
      <c r="C18" s="54" t="s">
        <v>3736</v>
      </c>
      <c r="D18" s="54" t="s">
        <v>219</v>
      </c>
      <c r="E18" s="54" t="s">
        <v>1683</v>
      </c>
      <c r="F18" s="54" t="s">
        <v>3769</v>
      </c>
      <c r="G18" s="54" t="s">
        <v>1589</v>
      </c>
      <c r="H18" s="54"/>
      <c r="I18" s="54"/>
      <c r="J18" s="54"/>
      <c r="K18" s="54" t="s">
        <v>3331</v>
      </c>
      <c r="L18" s="54" t="s">
        <v>3822</v>
      </c>
      <c r="M18" s="54"/>
      <c r="N18" s="54"/>
    </row>
    <row r="19" spans="1:14" s="52" customFormat="1">
      <c r="A19" s="54"/>
      <c r="B19" s="54">
        <v>1</v>
      </c>
      <c r="C19" s="54" t="s">
        <v>3736</v>
      </c>
      <c r="D19" s="54" t="s">
        <v>219</v>
      </c>
      <c r="E19" s="54" t="s">
        <v>1683</v>
      </c>
      <c r="F19" s="54" t="s">
        <v>3767</v>
      </c>
      <c r="G19" s="54" t="s">
        <v>3768</v>
      </c>
      <c r="H19" s="54"/>
      <c r="I19" s="54"/>
      <c r="J19" s="54"/>
      <c r="K19" s="54" t="s">
        <v>3739</v>
      </c>
      <c r="L19" s="54" t="s">
        <v>3831</v>
      </c>
      <c r="M19" s="54"/>
      <c r="N19" s="54"/>
    </row>
    <row r="20" spans="1:14" s="52" customFormat="1">
      <c r="A20" s="54"/>
      <c r="B20" s="54">
        <v>1</v>
      </c>
      <c r="C20" s="54" t="s">
        <v>3736</v>
      </c>
      <c r="D20" s="54" t="s">
        <v>219</v>
      </c>
      <c r="E20" s="54" t="s">
        <v>3770</v>
      </c>
      <c r="F20" s="54" t="s">
        <v>3771</v>
      </c>
      <c r="G20" s="54" t="s">
        <v>3772</v>
      </c>
      <c r="H20" s="54"/>
      <c r="I20" s="54"/>
      <c r="J20" s="54"/>
      <c r="K20" s="54" t="s">
        <v>3739</v>
      </c>
      <c r="L20" s="54" t="s">
        <v>3832</v>
      </c>
      <c r="M20" s="54"/>
      <c r="N20" s="54"/>
    </row>
    <row r="21" spans="1:14" s="52" customFormat="1">
      <c r="A21" s="54"/>
      <c r="B21" s="54">
        <v>1</v>
      </c>
      <c r="C21" s="54" t="s">
        <v>3736</v>
      </c>
      <c r="D21" s="54" t="s">
        <v>219</v>
      </c>
      <c r="E21" s="54" t="s">
        <v>3773</v>
      </c>
      <c r="F21" s="54" t="s">
        <v>3774</v>
      </c>
      <c r="G21" s="54" t="s">
        <v>3775</v>
      </c>
      <c r="H21" s="54"/>
      <c r="I21" s="54"/>
      <c r="J21" s="54"/>
      <c r="K21" s="54" t="s">
        <v>3739</v>
      </c>
      <c r="L21" s="54" t="s">
        <v>3825</v>
      </c>
      <c r="M21" s="54"/>
      <c r="N21" s="54"/>
    </row>
    <row r="22" spans="1:14" s="52" customFormat="1">
      <c r="A22" s="54"/>
      <c r="B22" s="54">
        <v>1</v>
      </c>
      <c r="C22" s="54" t="s">
        <v>3736</v>
      </c>
      <c r="D22" s="54" t="s">
        <v>219</v>
      </c>
      <c r="E22" s="54" t="s">
        <v>3776</v>
      </c>
      <c r="F22" s="54" t="s">
        <v>3777</v>
      </c>
      <c r="G22" s="54" t="s">
        <v>565</v>
      </c>
      <c r="H22" s="54"/>
      <c r="I22" s="54"/>
      <c r="J22" s="54"/>
      <c r="K22" s="54" t="s">
        <v>3739</v>
      </c>
      <c r="L22" s="54" t="s">
        <v>3833</v>
      </c>
      <c r="M22" s="54"/>
      <c r="N22" s="54"/>
    </row>
    <row r="23" spans="1:14" s="52" customFormat="1">
      <c r="A23" s="54"/>
      <c r="B23" s="54">
        <v>1</v>
      </c>
      <c r="C23" s="54" t="s">
        <v>3736</v>
      </c>
      <c r="D23" s="54" t="s">
        <v>219</v>
      </c>
      <c r="E23" s="54" t="s">
        <v>3776</v>
      </c>
      <c r="F23" s="54" t="s">
        <v>3778</v>
      </c>
      <c r="G23" s="54" t="s">
        <v>3779</v>
      </c>
      <c r="H23" s="54"/>
      <c r="I23" s="54"/>
      <c r="J23" s="54"/>
      <c r="K23" s="54" t="s">
        <v>3739</v>
      </c>
      <c r="L23" s="54" t="s">
        <v>3834</v>
      </c>
      <c r="M23" s="54"/>
      <c r="N23" s="54"/>
    </row>
    <row r="24" spans="1:14" s="52" customFormat="1">
      <c r="A24" s="54"/>
      <c r="B24" s="54">
        <v>1</v>
      </c>
      <c r="C24" s="54" t="s">
        <v>3736</v>
      </c>
      <c r="D24" s="54" t="s">
        <v>219</v>
      </c>
      <c r="E24" s="54" t="s">
        <v>3780</v>
      </c>
      <c r="F24" s="54" t="s">
        <v>3781</v>
      </c>
      <c r="G24" s="54" t="s">
        <v>3782</v>
      </c>
      <c r="H24" s="54"/>
      <c r="I24" s="54"/>
      <c r="J24" s="54"/>
      <c r="K24" s="54" t="s">
        <v>3739</v>
      </c>
      <c r="L24" s="54" t="s">
        <v>3835</v>
      </c>
      <c r="M24" s="54"/>
      <c r="N24" s="54"/>
    </row>
    <row r="25" spans="1:14" s="52" customFormat="1">
      <c r="A25" s="54"/>
      <c r="B25" s="54">
        <v>1</v>
      </c>
      <c r="C25" s="54" t="s">
        <v>3736</v>
      </c>
      <c r="D25" s="54" t="s">
        <v>219</v>
      </c>
      <c r="E25" s="54" t="s">
        <v>1681</v>
      </c>
      <c r="F25" s="54" t="s">
        <v>3783</v>
      </c>
      <c r="G25" s="54" t="s">
        <v>3784</v>
      </c>
      <c r="H25" s="54"/>
      <c r="I25" s="54"/>
      <c r="J25" s="54"/>
      <c r="K25" s="54" t="s">
        <v>3785</v>
      </c>
      <c r="L25" s="54" t="s">
        <v>3836</v>
      </c>
      <c r="M25" s="54"/>
      <c r="N25" s="54"/>
    </row>
    <row r="26" spans="1:14" s="52" customFormat="1">
      <c r="A26" s="54"/>
      <c r="B26" s="54">
        <v>1</v>
      </c>
      <c r="C26" s="54" t="s">
        <v>3736</v>
      </c>
      <c r="D26" s="54" t="s">
        <v>219</v>
      </c>
      <c r="E26" s="54" t="s">
        <v>1679</v>
      </c>
      <c r="F26" s="54" t="s">
        <v>3786</v>
      </c>
      <c r="G26" s="54" t="s">
        <v>3787</v>
      </c>
      <c r="H26" s="54"/>
      <c r="I26" s="54"/>
      <c r="J26" s="54"/>
      <c r="K26" s="54" t="s">
        <v>3739</v>
      </c>
      <c r="L26" s="54" t="s">
        <v>3837</v>
      </c>
      <c r="M26" s="54"/>
      <c r="N26" s="54"/>
    </row>
    <row r="27" spans="1:14" s="52" customFormat="1">
      <c r="A27" s="54"/>
      <c r="B27" s="54">
        <v>1</v>
      </c>
      <c r="C27" s="54" t="s">
        <v>3736</v>
      </c>
      <c r="D27" s="54" t="s">
        <v>219</v>
      </c>
      <c r="E27" s="54" t="s">
        <v>1679</v>
      </c>
      <c r="F27" s="54" t="s">
        <v>3788</v>
      </c>
      <c r="G27" s="54" t="s">
        <v>3169</v>
      </c>
      <c r="H27" s="54"/>
      <c r="I27" s="54"/>
      <c r="J27" s="54"/>
      <c r="K27" s="54" t="s">
        <v>3739</v>
      </c>
      <c r="L27" s="54" t="s">
        <v>3825</v>
      </c>
      <c r="M27" s="54"/>
      <c r="N27" s="54"/>
    </row>
    <row r="28" spans="1:14">
      <c r="A28" s="54"/>
      <c r="B28" s="54">
        <v>1</v>
      </c>
      <c r="C28" s="54" t="s">
        <v>3736</v>
      </c>
      <c r="D28" s="54" t="s">
        <v>219</v>
      </c>
      <c r="E28" s="54" t="s">
        <v>1679</v>
      </c>
      <c r="F28" s="54" t="s">
        <v>1675</v>
      </c>
      <c r="G28" s="54" t="s">
        <v>1676</v>
      </c>
      <c r="H28" s="54"/>
      <c r="I28" s="54"/>
      <c r="J28" s="54"/>
      <c r="K28" s="54" t="s">
        <v>3739</v>
      </c>
      <c r="L28" s="54" t="s">
        <v>3825</v>
      </c>
      <c r="M28" s="54"/>
      <c r="N28" s="54"/>
    </row>
    <row r="29" spans="1:14">
      <c r="A29" s="54"/>
      <c r="B29" s="54">
        <v>1</v>
      </c>
      <c r="C29" s="54"/>
      <c r="D29" s="54"/>
      <c r="E29" s="54" t="s">
        <v>1679</v>
      </c>
      <c r="F29" s="54" t="s">
        <v>3819</v>
      </c>
      <c r="G29" s="54" t="s">
        <v>3820</v>
      </c>
      <c r="H29" s="54"/>
      <c r="I29" s="54"/>
      <c r="J29" s="54" t="s">
        <v>3821</v>
      </c>
      <c r="K29" s="54" t="s">
        <v>1684</v>
      </c>
      <c r="L29" s="54"/>
      <c r="M29" s="54"/>
      <c r="N29" s="54"/>
    </row>
    <row r="30" spans="1:14">
      <c r="A30" s="54"/>
      <c r="B30" s="54">
        <v>1</v>
      </c>
      <c r="C30" s="54" t="s">
        <v>3736</v>
      </c>
      <c r="D30" s="54" t="s">
        <v>219</v>
      </c>
      <c r="E30" s="54" t="s">
        <v>1679</v>
      </c>
      <c r="F30" s="54" t="s">
        <v>3789</v>
      </c>
      <c r="G30" s="54" t="s">
        <v>1670</v>
      </c>
      <c r="H30" s="54"/>
      <c r="I30" s="54"/>
      <c r="J30" s="54"/>
      <c r="K30" s="54" t="s">
        <v>3739</v>
      </c>
      <c r="L30" s="54" t="s">
        <v>3825</v>
      </c>
      <c r="M30" s="54"/>
      <c r="N30" s="54"/>
    </row>
    <row r="31" spans="1:14">
      <c r="A31" s="54"/>
      <c r="B31" s="54">
        <v>1</v>
      </c>
      <c r="C31" s="54" t="s">
        <v>3736</v>
      </c>
      <c r="D31" s="54" t="s">
        <v>219</v>
      </c>
      <c r="E31" s="54" t="s">
        <v>1679</v>
      </c>
      <c r="F31" s="54" t="s">
        <v>3789</v>
      </c>
      <c r="G31" s="54" t="s">
        <v>3790</v>
      </c>
      <c r="H31" s="54"/>
      <c r="I31" s="54"/>
      <c r="J31" s="54"/>
      <c r="K31" s="54" t="s">
        <v>3739</v>
      </c>
      <c r="L31" s="54" t="s">
        <v>3825</v>
      </c>
      <c r="M31" s="54"/>
      <c r="N31" s="54"/>
    </row>
    <row r="32" spans="1:14">
      <c r="A32" s="54"/>
      <c r="B32" s="54">
        <v>1</v>
      </c>
      <c r="C32" s="54" t="s">
        <v>3736</v>
      </c>
      <c r="D32" s="54" t="s">
        <v>219</v>
      </c>
      <c r="E32" s="54" t="s">
        <v>1679</v>
      </c>
      <c r="F32" s="54" t="s">
        <v>3791</v>
      </c>
      <c r="G32" s="54" t="s">
        <v>3792</v>
      </c>
      <c r="H32" s="54"/>
      <c r="I32" s="54"/>
      <c r="J32" s="54"/>
      <c r="K32" s="54" t="s">
        <v>3739</v>
      </c>
      <c r="L32" s="54" t="s">
        <v>3838</v>
      </c>
      <c r="M32" s="54"/>
      <c r="N32" s="54"/>
    </row>
    <row r="33" spans="1:14">
      <c r="A33" s="54"/>
      <c r="B33" s="54">
        <v>1</v>
      </c>
      <c r="C33" s="54" t="s">
        <v>3736</v>
      </c>
      <c r="D33" s="54" t="s">
        <v>219</v>
      </c>
      <c r="E33" s="54" t="s">
        <v>1679</v>
      </c>
      <c r="F33" s="54" t="s">
        <v>3793</v>
      </c>
      <c r="G33" s="54" t="s">
        <v>3794</v>
      </c>
      <c r="H33" s="54"/>
      <c r="I33" s="54"/>
      <c r="J33" s="54"/>
      <c r="K33" s="54" t="s">
        <v>3739</v>
      </c>
      <c r="L33" s="54" t="s">
        <v>3839</v>
      </c>
      <c r="M33" s="54"/>
      <c r="N33" s="54"/>
    </row>
    <row r="34" spans="1:14">
      <c r="A34" s="54"/>
      <c r="B34" s="54">
        <v>1</v>
      </c>
      <c r="C34" s="54" t="s">
        <v>3736</v>
      </c>
      <c r="D34" s="54" t="s">
        <v>219</v>
      </c>
      <c r="E34" s="54" t="s">
        <v>1679</v>
      </c>
      <c r="F34" s="54" t="s">
        <v>3795</v>
      </c>
      <c r="G34" s="54" t="s">
        <v>2858</v>
      </c>
      <c r="H34" s="54"/>
      <c r="I34" s="54"/>
      <c r="J34" s="54"/>
      <c r="K34" s="54" t="s">
        <v>3739</v>
      </c>
      <c r="L34" s="54" t="s">
        <v>3825</v>
      </c>
      <c r="M34" s="54"/>
      <c r="N34" s="54"/>
    </row>
    <row r="35" spans="1:14">
      <c r="A35" s="54"/>
      <c r="B35" s="54">
        <v>1</v>
      </c>
      <c r="C35" s="54" t="s">
        <v>3736</v>
      </c>
      <c r="D35" s="54" t="s">
        <v>219</v>
      </c>
      <c r="E35" s="54" t="s">
        <v>1679</v>
      </c>
      <c r="F35" s="54" t="s">
        <v>3796</v>
      </c>
      <c r="G35" s="54" t="s">
        <v>1589</v>
      </c>
      <c r="H35" s="54"/>
      <c r="I35" s="54"/>
      <c r="J35" s="54"/>
      <c r="K35" s="54" t="s">
        <v>3739</v>
      </c>
      <c r="L35" s="54" t="s">
        <v>3825</v>
      </c>
      <c r="M35" s="54"/>
      <c r="N35" s="54"/>
    </row>
    <row r="36" spans="1:14">
      <c r="A36" s="54"/>
      <c r="B36" s="54">
        <v>1</v>
      </c>
      <c r="C36" s="54" t="s">
        <v>3736</v>
      </c>
      <c r="D36" s="54" t="s">
        <v>219</v>
      </c>
      <c r="E36" s="54" t="s">
        <v>3797</v>
      </c>
      <c r="F36" s="54" t="s">
        <v>3798</v>
      </c>
      <c r="G36" s="54" t="s">
        <v>2985</v>
      </c>
      <c r="H36" s="54"/>
      <c r="I36" s="54"/>
      <c r="J36" s="54"/>
      <c r="K36" s="54" t="s">
        <v>3739</v>
      </c>
      <c r="L36" s="54" t="s">
        <v>3827</v>
      </c>
      <c r="M36" s="54"/>
      <c r="N36" s="54"/>
    </row>
    <row r="37" spans="1:14">
      <c r="A37" s="54"/>
      <c r="B37" s="54">
        <v>1</v>
      </c>
      <c r="C37" s="54" t="s">
        <v>3736</v>
      </c>
      <c r="D37" s="54" t="s">
        <v>219</v>
      </c>
      <c r="E37" s="54" t="s">
        <v>1678</v>
      </c>
      <c r="F37" s="54" t="s">
        <v>3799</v>
      </c>
      <c r="G37" s="54" t="s">
        <v>1667</v>
      </c>
      <c r="H37" s="54"/>
      <c r="I37" s="54"/>
      <c r="J37" s="54"/>
      <c r="K37" s="54" t="s">
        <v>3785</v>
      </c>
      <c r="L37" s="54" t="s">
        <v>3840</v>
      </c>
      <c r="M37" s="54"/>
      <c r="N37" s="54"/>
    </row>
    <row r="38" spans="1:14">
      <c r="A38" s="54"/>
      <c r="B38" s="54">
        <v>1</v>
      </c>
      <c r="C38" s="54" t="s">
        <v>3736</v>
      </c>
      <c r="D38" s="54" t="s">
        <v>219</v>
      </c>
      <c r="E38" s="54" t="s">
        <v>1678</v>
      </c>
      <c r="F38" s="54" t="s">
        <v>1668</v>
      </c>
      <c r="G38" s="54" t="s">
        <v>1604</v>
      </c>
      <c r="H38" s="54"/>
      <c r="I38" s="54"/>
      <c r="J38" s="54"/>
      <c r="K38" s="54" t="s">
        <v>3739</v>
      </c>
      <c r="L38" s="54" t="s">
        <v>3841</v>
      </c>
      <c r="M38" s="54"/>
      <c r="N38" s="54"/>
    </row>
    <row r="39" spans="1:14">
      <c r="A39" s="54"/>
      <c r="B39" s="54">
        <v>1</v>
      </c>
      <c r="C39" s="54" t="s">
        <v>3736</v>
      </c>
      <c r="D39" s="54" t="s">
        <v>219</v>
      </c>
      <c r="E39" s="54" t="s">
        <v>1678</v>
      </c>
      <c r="F39" s="54" t="s">
        <v>1668</v>
      </c>
      <c r="G39" s="54" t="s">
        <v>1669</v>
      </c>
      <c r="H39" s="54"/>
      <c r="I39" s="54"/>
      <c r="J39" s="54"/>
      <c r="K39" s="54" t="s">
        <v>3739</v>
      </c>
      <c r="L39" s="54" t="s">
        <v>3825</v>
      </c>
      <c r="M39" s="54"/>
      <c r="N39" s="54"/>
    </row>
    <row r="40" spans="1:14">
      <c r="A40" s="54"/>
      <c r="B40" s="54">
        <v>1</v>
      </c>
      <c r="C40" s="54" t="s">
        <v>3736</v>
      </c>
      <c r="D40" s="54" t="s">
        <v>219</v>
      </c>
      <c r="E40" s="54" t="s">
        <v>1682</v>
      </c>
      <c r="F40" s="54" t="s">
        <v>3800</v>
      </c>
      <c r="G40" s="54" t="s">
        <v>3801</v>
      </c>
      <c r="H40" s="54"/>
      <c r="I40" s="54"/>
      <c r="J40" s="54"/>
      <c r="K40" s="54" t="s">
        <v>3744</v>
      </c>
      <c r="L40" s="54" t="s">
        <v>3842</v>
      </c>
      <c r="M40" s="54"/>
      <c r="N40" s="54"/>
    </row>
    <row r="41" spans="1:14">
      <c r="A41" s="54"/>
      <c r="B41" s="54">
        <v>1</v>
      </c>
      <c r="C41" s="54" t="s">
        <v>3736</v>
      </c>
      <c r="D41" s="54" t="s">
        <v>219</v>
      </c>
      <c r="E41" s="54" t="s">
        <v>1682</v>
      </c>
      <c r="F41" s="54" t="s">
        <v>1685</v>
      </c>
      <c r="G41" s="54" t="s">
        <v>3802</v>
      </c>
      <c r="H41" s="54"/>
      <c r="I41" s="54"/>
      <c r="J41" s="54"/>
      <c r="K41" s="54" t="s">
        <v>3739</v>
      </c>
      <c r="L41" s="54" t="s">
        <v>3832</v>
      </c>
      <c r="M41" s="54"/>
      <c r="N41" s="54"/>
    </row>
    <row r="42" spans="1:14">
      <c r="A42" s="54"/>
      <c r="B42" s="54">
        <v>1</v>
      </c>
      <c r="C42" s="54" t="s">
        <v>3736</v>
      </c>
      <c r="D42" s="54" t="s">
        <v>219</v>
      </c>
      <c r="E42" s="54" t="s">
        <v>1691</v>
      </c>
      <c r="F42" s="54" t="s">
        <v>3803</v>
      </c>
      <c r="G42" s="54" t="s">
        <v>358</v>
      </c>
      <c r="H42" s="54"/>
      <c r="I42" s="54"/>
      <c r="J42" s="54"/>
      <c r="K42" s="54" t="s">
        <v>3739</v>
      </c>
      <c r="L42" s="54" t="s">
        <v>3843</v>
      </c>
      <c r="M42" s="54"/>
      <c r="N42" s="54"/>
    </row>
    <row r="43" spans="1:14">
      <c r="A43" s="54"/>
      <c r="B43" s="54">
        <v>1</v>
      </c>
      <c r="C43" s="54" t="s">
        <v>3736</v>
      </c>
      <c r="D43" s="54" t="s">
        <v>219</v>
      </c>
      <c r="E43" s="54" t="s">
        <v>1691</v>
      </c>
      <c r="F43" s="54" t="s">
        <v>3804</v>
      </c>
      <c r="G43" s="54" t="s">
        <v>3805</v>
      </c>
      <c r="H43" s="54"/>
      <c r="I43" s="54"/>
      <c r="J43" s="54"/>
      <c r="K43" s="54" t="s">
        <v>3739</v>
      </c>
      <c r="L43" s="54" t="s">
        <v>3844</v>
      </c>
      <c r="M43" s="54"/>
      <c r="N43" s="54"/>
    </row>
    <row r="44" spans="1:14">
      <c r="A44" s="54"/>
      <c r="B44" s="54">
        <v>1</v>
      </c>
      <c r="C44" s="54" t="s">
        <v>3736</v>
      </c>
      <c r="D44" s="54" t="s">
        <v>219</v>
      </c>
      <c r="E44" s="54" t="s">
        <v>1691</v>
      </c>
      <c r="F44" s="54" t="s">
        <v>3806</v>
      </c>
      <c r="G44" s="54" t="s">
        <v>3807</v>
      </c>
      <c r="H44" s="54"/>
      <c r="I44" s="54"/>
      <c r="J44" s="54"/>
      <c r="K44" s="54" t="s">
        <v>3739</v>
      </c>
      <c r="L44" s="54" t="s">
        <v>3825</v>
      </c>
      <c r="M44" s="54"/>
      <c r="N44" s="54"/>
    </row>
    <row r="45" spans="1:14">
      <c r="A45" s="54"/>
      <c r="B45" s="54">
        <v>1</v>
      </c>
      <c r="C45" s="54" t="s">
        <v>3736</v>
      </c>
      <c r="D45" s="54" t="s">
        <v>219</v>
      </c>
      <c r="E45" s="54" t="s">
        <v>1691</v>
      </c>
      <c r="F45" s="54" t="s">
        <v>3808</v>
      </c>
      <c r="G45" s="54" t="s">
        <v>3809</v>
      </c>
      <c r="H45" s="54"/>
      <c r="I45" s="54"/>
      <c r="J45" s="54"/>
      <c r="K45" s="54" t="s">
        <v>3739</v>
      </c>
      <c r="L45" s="54" t="s">
        <v>3825</v>
      </c>
      <c r="M45" s="54"/>
      <c r="N45" s="54"/>
    </row>
    <row r="46" spans="1:14">
      <c r="A46" s="54"/>
      <c r="B46" s="54">
        <v>1</v>
      </c>
      <c r="C46" s="54" t="s">
        <v>3736</v>
      </c>
      <c r="D46" s="54" t="s">
        <v>219</v>
      </c>
      <c r="E46" s="54" t="s">
        <v>1691</v>
      </c>
      <c r="F46" s="54" t="s">
        <v>3810</v>
      </c>
      <c r="G46" s="54" t="s">
        <v>3811</v>
      </c>
      <c r="H46" s="54"/>
      <c r="I46" s="54"/>
      <c r="J46" s="54"/>
      <c r="K46" s="54" t="s">
        <v>3739</v>
      </c>
      <c r="L46" s="54" t="s">
        <v>3825</v>
      </c>
      <c r="M46" s="54"/>
      <c r="N46" s="54"/>
    </row>
    <row r="47" spans="1:14">
      <c r="A47" s="54"/>
      <c r="B47" s="54">
        <v>1</v>
      </c>
      <c r="C47" s="54" t="s">
        <v>3736</v>
      </c>
      <c r="D47" s="54" t="s">
        <v>219</v>
      </c>
      <c r="E47" s="54" t="s">
        <v>1691</v>
      </c>
      <c r="F47" s="54" t="s">
        <v>3812</v>
      </c>
      <c r="G47" s="54" t="s">
        <v>3813</v>
      </c>
      <c r="H47" s="54"/>
      <c r="I47" s="54"/>
      <c r="J47" s="54"/>
      <c r="K47" s="54" t="s">
        <v>3739</v>
      </c>
      <c r="L47" s="54" t="s">
        <v>3825</v>
      </c>
      <c r="M47" s="54"/>
      <c r="N47" s="54"/>
    </row>
    <row r="48" spans="1:14">
      <c r="A48" s="54"/>
      <c r="B48" s="54">
        <v>1</v>
      </c>
      <c r="C48" s="54" t="s">
        <v>3736</v>
      </c>
      <c r="D48" s="54" t="s">
        <v>219</v>
      </c>
      <c r="E48" s="54" t="s">
        <v>1691</v>
      </c>
      <c r="F48" s="54" t="s">
        <v>2027</v>
      </c>
      <c r="G48" s="54" t="s">
        <v>3814</v>
      </c>
      <c r="H48" s="54"/>
      <c r="I48" s="54"/>
      <c r="J48" s="54"/>
      <c r="K48" s="54" t="s">
        <v>3739</v>
      </c>
      <c r="L48" s="54" t="s">
        <v>3825</v>
      </c>
      <c r="M48" s="54"/>
      <c r="N48" s="54"/>
    </row>
    <row r="49" spans="1:14">
      <c r="A49" s="54"/>
      <c r="B49" s="54">
        <v>1</v>
      </c>
      <c r="C49" s="54" t="s">
        <v>3736</v>
      </c>
      <c r="D49" s="54" t="s">
        <v>219</v>
      </c>
      <c r="E49" s="54" t="s">
        <v>1691</v>
      </c>
      <c r="F49" s="54" t="s">
        <v>2027</v>
      </c>
      <c r="G49" s="54" t="s">
        <v>3815</v>
      </c>
      <c r="H49" s="54"/>
      <c r="I49" s="54"/>
      <c r="J49" s="54"/>
      <c r="K49" s="54" t="s">
        <v>3758</v>
      </c>
      <c r="L49" s="54" t="s">
        <v>3828</v>
      </c>
      <c r="M49" s="54"/>
      <c r="N49" s="54"/>
    </row>
    <row r="50" spans="1:14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>
      <c r="A51" s="54"/>
      <c r="B51" s="36"/>
      <c r="C51" s="36"/>
      <c r="D51" s="36"/>
      <c r="E51" s="36"/>
      <c r="F51" s="36"/>
      <c r="G51" s="37"/>
      <c r="H51" s="37"/>
      <c r="I51" s="37"/>
      <c r="J51" s="36"/>
      <c r="K51" s="36"/>
      <c r="L51" s="36"/>
      <c r="M51" s="36"/>
      <c r="N51" s="36"/>
    </row>
    <row r="52" spans="1:14" s="22" customFormat="1">
      <c r="A52" s="34"/>
      <c r="B52" s="34"/>
      <c r="C52" s="34"/>
      <c r="D52" s="34" t="s">
        <v>226</v>
      </c>
      <c r="E52" s="34"/>
      <c r="F52" s="34"/>
      <c r="G52" s="35"/>
      <c r="H52" s="35"/>
      <c r="I52" s="35"/>
      <c r="J52" s="34" t="s">
        <v>227</v>
      </c>
      <c r="K52" s="34"/>
      <c r="L52" s="34"/>
      <c r="M52" s="34"/>
      <c r="N52" s="34"/>
    </row>
    <row r="53" spans="1:14">
      <c r="A53" s="54"/>
      <c r="B53" s="54">
        <v>1</v>
      </c>
      <c r="C53" s="54" t="s">
        <v>3736</v>
      </c>
      <c r="D53" s="54" t="s">
        <v>226</v>
      </c>
      <c r="E53" s="54" t="s">
        <v>3845</v>
      </c>
      <c r="F53" s="54" t="s">
        <v>1693</v>
      </c>
      <c r="G53" s="54" t="s">
        <v>1694</v>
      </c>
      <c r="H53" s="54"/>
      <c r="I53" s="54"/>
      <c r="J53" s="54" t="s">
        <v>3853</v>
      </c>
      <c r="K53" s="54" t="s">
        <v>3739</v>
      </c>
      <c r="L53" s="54" t="s">
        <v>3847</v>
      </c>
      <c r="M53" s="54"/>
      <c r="N53" s="54"/>
    </row>
    <row r="54" spans="1:14">
      <c r="A54" s="54"/>
      <c r="B54" s="54">
        <v>1</v>
      </c>
      <c r="C54" s="54"/>
      <c r="D54" s="54"/>
      <c r="E54" s="54"/>
      <c r="F54" s="54" t="s">
        <v>3846</v>
      </c>
      <c r="G54" s="54" t="s">
        <v>1692</v>
      </c>
      <c r="H54" s="54"/>
      <c r="I54" s="54"/>
      <c r="J54" s="54" t="s">
        <v>3853</v>
      </c>
      <c r="K54" s="54" t="s">
        <v>1684</v>
      </c>
      <c r="L54" s="54"/>
      <c r="M54" s="54"/>
      <c r="N54" s="54"/>
    </row>
    <row r="55" spans="1:1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s="22" customFormat="1">
      <c r="A56" s="34"/>
      <c r="B56" s="34"/>
      <c r="C56" s="34"/>
      <c r="D56" s="34" t="s">
        <v>228</v>
      </c>
      <c r="E56" s="34"/>
      <c r="F56" s="34"/>
      <c r="G56" s="35"/>
      <c r="H56" s="35"/>
      <c r="I56" s="35"/>
      <c r="J56" s="34" t="s">
        <v>229</v>
      </c>
      <c r="K56" s="34"/>
      <c r="L56" s="34"/>
      <c r="M56" s="34"/>
      <c r="N56" s="34"/>
    </row>
    <row r="57" spans="1:14">
      <c r="A57" s="54"/>
      <c r="B57" s="36">
        <v>1</v>
      </c>
      <c r="C57" s="54"/>
      <c r="D57" s="54"/>
      <c r="E57" s="54"/>
      <c r="F57" s="54" t="s">
        <v>3848</v>
      </c>
      <c r="G57" s="54" t="s">
        <v>3849</v>
      </c>
      <c r="H57" s="54"/>
      <c r="I57" s="54"/>
      <c r="J57" s="54" t="s">
        <v>3850</v>
      </c>
      <c r="K57" s="54" t="s">
        <v>3331</v>
      </c>
      <c r="L57" s="54"/>
      <c r="M57" s="36"/>
      <c r="N57" s="36"/>
    </row>
    <row r="58" spans="1:14">
      <c r="A58" s="54"/>
      <c r="B58" s="36">
        <v>1</v>
      </c>
      <c r="C58" s="54"/>
      <c r="D58" s="54"/>
      <c r="E58" s="54" t="s">
        <v>3851</v>
      </c>
      <c r="F58" s="54"/>
      <c r="G58" s="54" t="s">
        <v>362</v>
      </c>
      <c r="H58" s="54"/>
      <c r="I58" s="54"/>
      <c r="J58" s="54" t="s">
        <v>3852</v>
      </c>
      <c r="K58" s="54" t="s">
        <v>3331</v>
      </c>
      <c r="L58" s="54"/>
      <c r="M58" s="36"/>
      <c r="N58" s="36"/>
    </row>
    <row r="59" spans="1:14">
      <c r="A59" s="54"/>
      <c r="B59" s="3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36"/>
      <c r="N59" s="36"/>
    </row>
    <row r="60" spans="1:14">
      <c r="A60" s="54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s="22" customFormat="1">
      <c r="A61" s="34"/>
      <c r="B61" s="34"/>
      <c r="C61" s="34"/>
      <c r="D61" s="35" t="s">
        <v>80</v>
      </c>
      <c r="E61" s="34"/>
      <c r="F61" s="35"/>
      <c r="G61" s="34"/>
      <c r="H61" s="34"/>
      <c r="I61" s="34"/>
      <c r="J61" s="34" t="s">
        <v>221</v>
      </c>
      <c r="K61" s="34"/>
      <c r="L61" s="34"/>
      <c r="M61" s="34"/>
      <c r="N61" s="34"/>
    </row>
    <row r="62" spans="1:14" s="22" customFormat="1">
      <c r="A62" s="34"/>
      <c r="B62" s="34"/>
      <c r="C62" s="34"/>
      <c r="D62" s="35"/>
      <c r="E62" s="35" t="s">
        <v>81</v>
      </c>
      <c r="F62" s="35"/>
      <c r="G62" s="34"/>
      <c r="H62" s="34"/>
      <c r="I62" s="34"/>
      <c r="J62" s="34" t="s">
        <v>222</v>
      </c>
      <c r="K62" s="34"/>
      <c r="L62" s="34"/>
      <c r="M62" s="34"/>
      <c r="N62" s="34"/>
    </row>
    <row r="63" spans="1:14">
      <c r="A63" s="54"/>
      <c r="B63" s="36">
        <v>1</v>
      </c>
      <c r="C63" s="36"/>
      <c r="D63" s="37"/>
      <c r="E63" s="54"/>
      <c r="F63" s="54" t="s">
        <v>3856</v>
      </c>
      <c r="G63" s="54" t="s">
        <v>3857</v>
      </c>
      <c r="H63" s="54"/>
      <c r="I63" s="54"/>
      <c r="J63" s="54" t="s">
        <v>1587</v>
      </c>
      <c r="K63" s="54"/>
      <c r="L63" s="54"/>
      <c r="M63" s="36"/>
      <c r="N63" s="36"/>
    </row>
    <row r="64" spans="1:14">
      <c r="A64" s="54"/>
      <c r="B64" s="36">
        <v>1</v>
      </c>
      <c r="C64" s="36"/>
      <c r="D64" s="37"/>
      <c r="E64" s="54"/>
      <c r="F64" s="54" t="s">
        <v>3858</v>
      </c>
      <c r="G64" s="54" t="s">
        <v>3859</v>
      </c>
      <c r="H64" s="54"/>
      <c r="I64" s="54"/>
      <c r="J64" s="54" t="s">
        <v>1588</v>
      </c>
      <c r="K64" s="54"/>
      <c r="L64" s="54"/>
      <c r="M64" s="36"/>
      <c r="N64" s="36"/>
    </row>
    <row r="65" spans="1:14">
      <c r="A65" s="54"/>
      <c r="B65" s="36">
        <v>1</v>
      </c>
      <c r="C65" s="36"/>
      <c r="D65" s="37"/>
      <c r="E65" s="54"/>
      <c r="F65" s="54" t="s">
        <v>3854</v>
      </c>
      <c r="G65" s="54" t="s">
        <v>762</v>
      </c>
      <c r="H65" s="54"/>
      <c r="I65" s="54"/>
      <c r="J65" s="54" t="s">
        <v>3855</v>
      </c>
      <c r="K65" s="54" t="s">
        <v>3331</v>
      </c>
      <c r="L65" s="54"/>
      <c r="M65" s="36"/>
      <c r="N65" s="36"/>
    </row>
    <row r="66" spans="1:14">
      <c r="A66" s="54"/>
      <c r="B66" s="36"/>
      <c r="C66" s="36"/>
      <c r="D66" s="37"/>
      <c r="E66" s="37"/>
      <c r="F66" s="37"/>
      <c r="G66" s="37"/>
      <c r="H66" s="37"/>
      <c r="I66" s="37"/>
      <c r="J66" s="37"/>
      <c r="K66" s="37"/>
      <c r="L66" s="36"/>
      <c r="M66" s="36"/>
      <c r="N66" s="36"/>
    </row>
    <row r="67" spans="1:14" s="22" customFormat="1">
      <c r="A67" s="34"/>
      <c r="B67" s="34"/>
      <c r="C67" s="34"/>
      <c r="D67" s="35"/>
      <c r="E67" s="35" t="s">
        <v>82</v>
      </c>
      <c r="F67" s="35"/>
      <c r="G67" s="34"/>
      <c r="H67" s="34"/>
      <c r="I67" s="34"/>
      <c r="J67" s="34" t="s">
        <v>225</v>
      </c>
      <c r="K67" s="34"/>
      <c r="L67" s="34"/>
      <c r="M67" s="34"/>
      <c r="N67" s="34"/>
    </row>
    <row r="68" spans="1:14">
      <c r="A68" s="54"/>
      <c r="B68" s="36">
        <v>1</v>
      </c>
      <c r="C68" s="36"/>
      <c r="D68" s="37"/>
      <c r="E68" s="54"/>
      <c r="F68" s="54" t="s">
        <v>3883</v>
      </c>
      <c r="G68" s="54" t="s">
        <v>3884</v>
      </c>
      <c r="H68" s="54"/>
      <c r="I68" s="54"/>
      <c r="J68" s="54" t="s">
        <v>3885</v>
      </c>
      <c r="K68" s="54" t="s">
        <v>3331</v>
      </c>
      <c r="L68" s="37"/>
      <c r="M68" s="36"/>
      <c r="N68" s="36"/>
    </row>
    <row r="69" spans="1:14" s="52" customFormat="1">
      <c r="A69" s="54"/>
      <c r="B69" s="54">
        <v>1</v>
      </c>
      <c r="C69" s="54"/>
      <c r="D69" s="37"/>
      <c r="E69" s="54"/>
      <c r="F69" s="54" t="s">
        <v>3887</v>
      </c>
      <c r="G69" s="54" t="s">
        <v>3888</v>
      </c>
      <c r="H69" s="54"/>
      <c r="I69" s="54"/>
      <c r="J69" s="54" t="s">
        <v>3889</v>
      </c>
      <c r="K69" s="54" t="s">
        <v>3331</v>
      </c>
      <c r="L69" s="37"/>
      <c r="M69" s="54"/>
      <c r="N69" s="54"/>
    </row>
    <row r="70" spans="1:14" s="52" customFormat="1">
      <c r="A70" s="54"/>
      <c r="B70" s="54"/>
      <c r="C70" s="54"/>
      <c r="D70" s="37"/>
      <c r="E70" s="54"/>
      <c r="F70" s="54"/>
      <c r="G70" s="54"/>
      <c r="H70" s="54"/>
      <c r="I70" s="54"/>
      <c r="J70" s="54"/>
      <c r="K70" s="54"/>
      <c r="L70" s="37"/>
      <c r="M70" s="54"/>
      <c r="N70" s="54"/>
    </row>
    <row r="71" spans="1:14">
      <c r="A71" s="54"/>
      <c r="B71" s="36"/>
      <c r="C71" s="36"/>
      <c r="D71" s="37"/>
      <c r="E71" s="37"/>
      <c r="F71" s="37"/>
      <c r="G71" s="36"/>
      <c r="H71" s="37"/>
      <c r="I71" s="37"/>
      <c r="J71" s="37"/>
      <c r="K71" s="37"/>
      <c r="L71" s="37"/>
      <c r="M71" s="36"/>
      <c r="N71" s="36"/>
    </row>
    <row r="72" spans="1:14" s="22" customFormat="1">
      <c r="A72" s="34"/>
      <c r="B72" s="34"/>
      <c r="C72" s="34"/>
      <c r="D72" s="35"/>
      <c r="E72" s="35" t="s">
        <v>83</v>
      </c>
      <c r="F72" s="35"/>
      <c r="G72" s="34"/>
      <c r="H72" s="34"/>
      <c r="I72" s="34"/>
      <c r="J72" s="34" t="s">
        <v>224</v>
      </c>
      <c r="K72" s="34"/>
      <c r="L72" s="34"/>
      <c r="M72" s="34"/>
      <c r="N72" s="34"/>
    </row>
    <row r="73" spans="1:14">
      <c r="A73" s="54"/>
      <c r="B73" s="36">
        <v>1</v>
      </c>
      <c r="C73" s="36"/>
      <c r="D73" s="36"/>
      <c r="E73" s="54"/>
      <c r="F73" s="54" t="s">
        <v>3881</v>
      </c>
      <c r="G73" s="54" t="s">
        <v>3882</v>
      </c>
      <c r="H73" s="54"/>
      <c r="I73" s="54"/>
      <c r="J73" s="54"/>
      <c r="K73" s="54" t="s">
        <v>3331</v>
      </c>
      <c r="L73" s="54"/>
      <c r="M73" s="36"/>
      <c r="N73" s="36"/>
    </row>
    <row r="74" spans="1:14">
      <c r="A74" s="54"/>
      <c r="B74" s="36">
        <v>1</v>
      </c>
      <c r="C74" s="38"/>
      <c r="D74" s="36"/>
      <c r="E74" s="54"/>
      <c r="F74" s="54"/>
      <c r="G74" s="54"/>
      <c r="H74" s="54"/>
      <c r="I74" s="54"/>
      <c r="J74" s="54" t="s">
        <v>3886</v>
      </c>
      <c r="K74" s="54" t="s">
        <v>3331</v>
      </c>
      <c r="L74" s="54"/>
      <c r="M74" s="36"/>
      <c r="N74" s="36"/>
    </row>
    <row r="75" spans="1:14">
      <c r="A75" s="54"/>
      <c r="B75" s="36"/>
      <c r="C75" s="38"/>
      <c r="D75" s="36"/>
      <c r="E75" s="54"/>
      <c r="F75" s="54"/>
      <c r="G75" s="54"/>
      <c r="H75" s="54"/>
      <c r="I75" s="54"/>
      <c r="J75" s="54"/>
      <c r="K75" s="54"/>
      <c r="L75" s="54"/>
      <c r="M75" s="36"/>
      <c r="N75" s="36"/>
    </row>
    <row r="76" spans="1:14">
      <c r="A76" s="54"/>
      <c r="B76" s="36"/>
      <c r="C76" s="36"/>
      <c r="D76" s="36"/>
      <c r="E76" s="37"/>
      <c r="F76" s="36"/>
      <c r="G76" s="36"/>
      <c r="H76" s="36"/>
      <c r="I76" s="36"/>
      <c r="J76" s="36"/>
      <c r="K76" s="37"/>
      <c r="L76" s="37"/>
      <c r="M76" s="36"/>
      <c r="N76" s="36"/>
    </row>
    <row r="77" spans="1:14" s="22" customFormat="1">
      <c r="A77" s="34"/>
      <c r="B77" s="34"/>
      <c r="C77" s="34"/>
      <c r="D77" s="35"/>
      <c r="E77" s="35" t="s">
        <v>84</v>
      </c>
      <c r="F77" s="35"/>
      <c r="G77" s="34"/>
      <c r="H77" s="34"/>
      <c r="I77" s="34"/>
      <c r="J77" s="34" t="s">
        <v>223</v>
      </c>
      <c r="K77" s="34"/>
      <c r="L77" s="34"/>
      <c r="M77" s="34"/>
      <c r="N77" s="34"/>
    </row>
    <row r="78" spans="1:14" s="22" customFormat="1">
      <c r="A78" s="34"/>
      <c r="B78" s="34"/>
      <c r="C78" s="34"/>
      <c r="D78" s="34"/>
      <c r="E78" s="34"/>
      <c r="F78" s="34" t="s">
        <v>238</v>
      </c>
      <c r="G78" s="34"/>
      <c r="H78" s="34"/>
      <c r="I78" s="34"/>
      <c r="J78" s="34"/>
      <c r="K78" s="34"/>
      <c r="L78" s="34"/>
      <c r="M78" s="34"/>
      <c r="N78" s="34"/>
    </row>
    <row r="79" spans="1:14">
      <c r="A79" s="54"/>
      <c r="B79" s="36">
        <v>1</v>
      </c>
      <c r="C79" s="36"/>
      <c r="D79" s="36"/>
      <c r="E79" s="36"/>
      <c r="F79" s="78" t="s">
        <v>3860</v>
      </c>
      <c r="G79" s="78" t="s">
        <v>1589</v>
      </c>
      <c r="H79" s="36"/>
      <c r="I79" s="36"/>
      <c r="J79" s="37" t="s">
        <v>3861</v>
      </c>
      <c r="K79" s="37" t="s">
        <v>3331</v>
      </c>
      <c r="L79" s="36"/>
      <c r="M79" s="36"/>
      <c r="N79" s="36"/>
    </row>
    <row r="80" spans="1:14">
      <c r="A80" s="54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s="22" customFormat="1">
      <c r="A81" s="34"/>
      <c r="B81" s="34"/>
      <c r="C81" s="34"/>
      <c r="D81" s="35" t="s">
        <v>75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>
      <c r="A82" s="85"/>
      <c r="B82" s="79">
        <v>1</v>
      </c>
      <c r="C82" s="79" t="s">
        <v>3862</v>
      </c>
      <c r="D82" s="79" t="s">
        <v>75</v>
      </c>
      <c r="E82" s="79" t="s">
        <v>3863</v>
      </c>
      <c r="F82" s="79" t="s">
        <v>3864</v>
      </c>
      <c r="G82" s="79" t="s">
        <v>2115</v>
      </c>
      <c r="H82" s="79"/>
      <c r="I82" s="79"/>
      <c r="J82" s="79" t="s">
        <v>1677</v>
      </c>
      <c r="K82" s="80" t="s">
        <v>3739</v>
      </c>
      <c r="L82" s="79" t="s">
        <v>3865</v>
      </c>
      <c r="M82" s="36"/>
      <c r="N82" s="36"/>
    </row>
    <row r="83" spans="1:14">
      <c r="A83" s="5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s="22" customFormat="1">
      <c r="A84" s="34"/>
      <c r="B84" s="34"/>
      <c r="C84" s="34"/>
      <c r="D84" s="34" t="s">
        <v>230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s="22" customFormat="1">
      <c r="A85" s="34"/>
      <c r="B85" s="34"/>
      <c r="C85" s="34"/>
      <c r="D85" s="34"/>
      <c r="E85" s="34" t="s">
        <v>231</v>
      </c>
      <c r="F85" s="34"/>
      <c r="G85" s="34"/>
      <c r="H85" s="34"/>
      <c r="I85" s="34"/>
      <c r="J85" s="34" t="s">
        <v>233</v>
      </c>
      <c r="K85" s="34"/>
      <c r="L85" s="34"/>
      <c r="M85" s="34"/>
      <c r="N85" s="34"/>
    </row>
    <row r="86" spans="1:14">
      <c r="A86" s="54"/>
      <c r="B86" s="54">
        <v>1</v>
      </c>
      <c r="C86" s="54" t="s">
        <v>3866</v>
      </c>
      <c r="D86" s="54" t="s">
        <v>1599</v>
      </c>
      <c r="E86" s="54" t="s">
        <v>3867</v>
      </c>
      <c r="F86" s="54" t="s">
        <v>3868</v>
      </c>
      <c r="G86" s="54" t="s">
        <v>3869</v>
      </c>
      <c r="H86" s="54"/>
      <c r="I86" s="54"/>
      <c r="J86" s="54"/>
      <c r="K86" s="54" t="s">
        <v>3739</v>
      </c>
      <c r="L86" s="54" t="s">
        <v>3870</v>
      </c>
      <c r="M86" s="54"/>
      <c r="N86" s="36"/>
    </row>
    <row r="87" spans="1:14">
      <c r="A87" s="54"/>
      <c r="B87" s="54">
        <v>1</v>
      </c>
      <c r="C87" s="54"/>
      <c r="D87" s="54"/>
      <c r="E87" s="54"/>
      <c r="F87" s="54" t="s">
        <v>3871</v>
      </c>
      <c r="G87" s="54" t="s">
        <v>3872</v>
      </c>
      <c r="H87" s="54"/>
      <c r="I87" s="54"/>
      <c r="J87" s="54"/>
      <c r="K87" s="54" t="s">
        <v>3331</v>
      </c>
      <c r="L87" s="54"/>
      <c r="M87" s="54"/>
      <c r="N87" s="36"/>
    </row>
    <row r="88" spans="1:1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36"/>
    </row>
    <row r="89" spans="1:14" s="22" customFormat="1">
      <c r="A89" s="34"/>
      <c r="B89" s="34"/>
      <c r="C89" s="34"/>
      <c r="D89" s="34"/>
      <c r="E89" s="34" t="s">
        <v>232</v>
      </c>
      <c r="F89" s="34"/>
      <c r="G89" s="34"/>
      <c r="H89" s="34"/>
      <c r="I89" s="34"/>
      <c r="J89" s="34" t="s">
        <v>234</v>
      </c>
      <c r="K89" s="34"/>
      <c r="L89" s="34"/>
      <c r="M89" s="34"/>
      <c r="N89" s="34"/>
    </row>
    <row r="90" spans="1:14" s="52" customFormat="1">
      <c r="A90" s="54"/>
      <c r="B90" s="54">
        <v>1</v>
      </c>
      <c r="C90" s="54" t="s">
        <v>232</v>
      </c>
      <c r="D90" s="54" t="s">
        <v>3873</v>
      </c>
      <c r="E90" s="54" t="s">
        <v>3874</v>
      </c>
      <c r="F90" s="54"/>
      <c r="G90" s="54"/>
      <c r="H90" s="54"/>
      <c r="I90" s="54"/>
      <c r="J90" s="54"/>
      <c r="K90" s="54" t="s">
        <v>3739</v>
      </c>
      <c r="L90" s="37" t="s">
        <v>4268</v>
      </c>
      <c r="M90" s="54"/>
      <c r="N90" s="54"/>
    </row>
    <row r="91" spans="1:14" s="52" customFormat="1">
      <c r="A91" s="54"/>
      <c r="B91" s="54">
        <v>1</v>
      </c>
      <c r="C91" s="54"/>
      <c r="D91" s="54"/>
      <c r="E91" s="54"/>
      <c r="F91" s="54"/>
      <c r="G91" s="54" t="s">
        <v>3875</v>
      </c>
      <c r="H91" s="54"/>
      <c r="I91" s="54"/>
      <c r="J91" s="54"/>
      <c r="K91" s="54" t="s">
        <v>3331</v>
      </c>
      <c r="L91" s="54"/>
      <c r="M91" s="54"/>
      <c r="N91" s="54"/>
    </row>
    <row r="92" spans="1:14" s="52" customFormat="1">
      <c r="A92" s="54"/>
      <c r="B92" s="54">
        <v>1</v>
      </c>
      <c r="C92" s="54"/>
      <c r="D92" s="54"/>
      <c r="E92" s="54"/>
      <c r="F92" s="54"/>
      <c r="G92" s="54" t="s">
        <v>3876</v>
      </c>
      <c r="H92" s="54"/>
      <c r="I92" s="54"/>
      <c r="J92" s="54"/>
      <c r="K92" s="54" t="s">
        <v>3331</v>
      </c>
      <c r="L92" s="54"/>
      <c r="M92" s="54"/>
      <c r="N92" s="54"/>
    </row>
    <row r="93" spans="1:14" s="52" customFormat="1">
      <c r="A93" s="54"/>
      <c r="B93" s="54">
        <v>1</v>
      </c>
      <c r="C93" s="54"/>
      <c r="D93" s="54"/>
      <c r="E93" s="54"/>
      <c r="F93" s="54"/>
      <c r="G93" s="54" t="s">
        <v>3877</v>
      </c>
      <c r="H93" s="54"/>
      <c r="I93" s="54"/>
      <c r="J93" s="54"/>
      <c r="K93" s="54" t="s">
        <v>3331</v>
      </c>
      <c r="L93" s="54"/>
      <c r="M93" s="54"/>
      <c r="N93" s="54"/>
    </row>
    <row r="94" spans="1:14" s="52" customFormat="1">
      <c r="A94" s="54"/>
      <c r="B94" s="54">
        <v>1</v>
      </c>
      <c r="C94" s="54"/>
      <c r="D94" s="54"/>
      <c r="E94" s="54"/>
      <c r="F94" s="54"/>
      <c r="G94" s="54" t="s">
        <v>3878</v>
      </c>
      <c r="H94" s="54"/>
      <c r="I94" s="54"/>
      <c r="J94" s="54"/>
      <c r="K94" s="54" t="s">
        <v>3331</v>
      </c>
      <c r="L94" s="54"/>
      <c r="M94" s="54"/>
      <c r="N94" s="54"/>
    </row>
    <row r="95" spans="1:14" s="52" customFormat="1">
      <c r="A95" s="54"/>
      <c r="B95" s="54">
        <v>1</v>
      </c>
      <c r="C95" s="54"/>
      <c r="D95" s="54"/>
      <c r="E95" s="54"/>
      <c r="F95" s="54"/>
      <c r="G95" s="54" t="s">
        <v>3879</v>
      </c>
      <c r="H95" s="54"/>
      <c r="I95" s="54"/>
      <c r="J95" s="54"/>
      <c r="K95" s="54" t="s">
        <v>3331</v>
      </c>
      <c r="L95" s="54"/>
      <c r="M95" s="54"/>
      <c r="N95" s="54"/>
    </row>
    <row r="96" spans="1:14" s="52" customFormat="1">
      <c r="A96" s="54"/>
      <c r="B96" s="54">
        <v>1</v>
      </c>
      <c r="C96" s="54"/>
      <c r="D96" s="54"/>
      <c r="E96" s="54"/>
      <c r="F96" s="54"/>
      <c r="G96" s="54" t="s">
        <v>3880</v>
      </c>
      <c r="H96" s="54"/>
      <c r="I96" s="54"/>
      <c r="J96" s="54"/>
      <c r="K96" s="54" t="s">
        <v>3331</v>
      </c>
      <c r="L96" s="54"/>
      <c r="M96" s="54"/>
      <c r="N96" s="54"/>
    </row>
    <row r="97" spans="1:14">
      <c r="A97" s="54"/>
      <c r="B97" s="36"/>
      <c r="C97" s="36"/>
      <c r="D97" s="36"/>
      <c r="E97" s="36"/>
      <c r="F97" s="36"/>
      <c r="G97" s="36"/>
      <c r="H97" s="36"/>
      <c r="I97" s="36"/>
      <c r="J97" s="36"/>
      <c r="K97" s="37"/>
      <c r="L97" s="36"/>
      <c r="M97" s="36"/>
      <c r="N97" s="36"/>
    </row>
    <row r="98" spans="1:14">
      <c r="A98" s="54"/>
      <c r="B98" s="36">
        <f>SUM(B3:B97)</f>
        <v>69</v>
      </c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>
      <c r="B99" s="36"/>
      <c r="C99" s="36"/>
      <c r="D99" s="36"/>
      <c r="E99" s="36"/>
      <c r="F99" s="36"/>
      <c r="G99" s="36"/>
      <c r="H99" s="37"/>
      <c r="I99" s="37"/>
      <c r="J99" s="36"/>
      <c r="K99" s="37"/>
      <c r="L99" s="36"/>
      <c r="M99" s="36"/>
      <c r="N99" s="36"/>
    </row>
    <row r="100" spans="1:14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</sheetData>
  <sortState ref="A3:O49">
    <sortCondition ref="E3:E49"/>
    <sortCondition ref="F3:F49"/>
    <sortCondition ref="G3:G49"/>
  </sortState>
  <customSheetViews>
    <customSheetView guid="{D609EAF7-A415-425E-A4C8-56971D528898}" fitToPage="1">
      <pane ySplit="1" topLeftCell="A2" activePane="bottomLeft" state="frozen"/>
      <selection pane="bottomLeft" activeCell="C5" sqref="C5"/>
      <pageMargins left="0.7" right="0.7" top="0.75" bottom="0.75" header="0.3" footer="0.3"/>
      <pageSetup scale="81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81" fitToHeight="0" orientation="landscape" r:id="rId2"/>
  <headerFooter>
    <oddHeader>&amp;CRI BioBlitz 2012—Results
Jamestown&amp;R&amp;A
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Normal="100" workbookViewId="0">
      <selection activeCell="B59" sqref="B59"/>
    </sheetView>
  </sheetViews>
  <sheetFormatPr defaultRowHeight="12.75"/>
  <cols>
    <col min="1" max="1" width="4.5703125" customWidth="1"/>
    <col min="2" max="2" width="5.28515625" customWidth="1"/>
    <col min="3" max="3" width="5.7109375" customWidth="1"/>
    <col min="4" max="4" width="6.28515625" customWidth="1"/>
    <col min="5" max="5" width="6.5703125" customWidth="1"/>
    <col min="6" max="6" width="16.28515625" customWidth="1"/>
    <col min="7" max="7" width="14.85546875" customWidth="1"/>
    <col min="8" max="8" width="6.28515625" customWidth="1"/>
    <col min="9" max="9" width="4.7109375" customWidth="1"/>
    <col min="10" max="10" width="21.7109375" customWidth="1"/>
    <col min="11" max="11" width="15.28515625" customWidth="1"/>
    <col min="13" max="13" width="16.85546875" customWidth="1"/>
  </cols>
  <sheetData>
    <row r="1" spans="1:14">
      <c r="A1" s="39">
        <f>B83</f>
        <v>39</v>
      </c>
      <c r="B1" s="36"/>
      <c r="C1" s="37" t="s">
        <v>163</v>
      </c>
      <c r="D1" s="37" t="s">
        <v>163</v>
      </c>
      <c r="E1" s="37" t="s">
        <v>70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36"/>
      <c r="N1" s="36"/>
    </row>
    <row r="2" spans="1:14" s="22" customFormat="1">
      <c r="A2" s="34"/>
      <c r="B2" s="34"/>
      <c r="C2" s="35" t="s">
        <v>61</v>
      </c>
      <c r="D2" s="34"/>
      <c r="E2" s="34"/>
      <c r="F2" s="35"/>
      <c r="G2" s="35"/>
      <c r="H2" s="35"/>
      <c r="I2" s="35"/>
      <c r="J2" s="34"/>
      <c r="K2" s="35"/>
      <c r="L2" s="34"/>
      <c r="M2" s="35"/>
      <c r="N2" s="35"/>
    </row>
    <row r="3" spans="1:14" s="22" customFormat="1">
      <c r="A3" s="34"/>
      <c r="B3" s="34"/>
      <c r="C3" s="35"/>
      <c r="D3" s="35" t="s">
        <v>69</v>
      </c>
      <c r="E3" s="34"/>
      <c r="F3" s="35"/>
      <c r="G3" s="35"/>
      <c r="H3" s="35"/>
      <c r="I3" s="35"/>
      <c r="J3" s="35" t="s">
        <v>68</v>
      </c>
      <c r="K3" s="34"/>
      <c r="L3" s="34"/>
      <c r="M3" s="35"/>
      <c r="N3" s="35"/>
    </row>
    <row r="4" spans="1:14">
      <c r="A4" s="38"/>
      <c r="B4" s="36"/>
      <c r="C4" s="37"/>
      <c r="D4" s="37"/>
      <c r="E4" s="36"/>
      <c r="F4" s="37"/>
      <c r="G4" s="37"/>
      <c r="H4" s="37"/>
      <c r="I4" s="37"/>
      <c r="J4" s="37"/>
      <c r="K4" s="37"/>
      <c r="L4" s="37"/>
      <c r="M4" s="37"/>
      <c r="N4" s="37"/>
    </row>
    <row r="5" spans="1:14">
      <c r="A5" s="38"/>
      <c r="B5" s="36"/>
      <c r="C5" s="37"/>
      <c r="D5" s="37"/>
      <c r="E5" s="36"/>
      <c r="F5" s="37"/>
      <c r="G5" s="37"/>
      <c r="H5" s="37"/>
      <c r="I5" s="37"/>
      <c r="J5" s="37"/>
      <c r="K5" s="37"/>
      <c r="L5" s="37"/>
      <c r="M5" s="37"/>
      <c r="N5" s="37"/>
    </row>
    <row r="6" spans="1:14">
      <c r="A6" s="38"/>
      <c r="B6" s="36"/>
      <c r="C6" s="37"/>
      <c r="D6" s="37"/>
      <c r="E6" s="36"/>
      <c r="F6" s="37"/>
      <c r="G6" s="37"/>
      <c r="H6" s="37"/>
      <c r="I6" s="37"/>
      <c r="J6" s="37"/>
      <c r="K6" s="37"/>
      <c r="L6" s="37"/>
      <c r="M6" s="37"/>
      <c r="N6" s="37"/>
    </row>
    <row r="7" spans="1:14" s="22" customFormat="1">
      <c r="A7" s="34"/>
      <c r="B7" s="34"/>
      <c r="C7" s="35"/>
      <c r="D7" s="34" t="s">
        <v>77</v>
      </c>
      <c r="E7" s="34"/>
      <c r="F7" s="35"/>
      <c r="G7" s="35"/>
      <c r="H7" s="35"/>
      <c r="I7" s="35"/>
      <c r="J7" s="35" t="s">
        <v>158</v>
      </c>
      <c r="K7" s="34"/>
      <c r="L7" s="34"/>
      <c r="M7" s="35"/>
      <c r="N7" s="35"/>
    </row>
    <row r="8" spans="1:14">
      <c r="A8" s="38"/>
      <c r="B8" s="36"/>
      <c r="C8" s="37"/>
      <c r="D8" s="36"/>
      <c r="E8" s="36"/>
      <c r="F8" s="37"/>
      <c r="G8" s="37"/>
      <c r="H8" s="37"/>
      <c r="I8" s="37"/>
      <c r="J8" s="36"/>
      <c r="K8" s="37"/>
      <c r="L8" s="36"/>
      <c r="M8" s="37"/>
      <c r="N8" s="37"/>
    </row>
    <row r="9" spans="1:14">
      <c r="A9" s="38"/>
      <c r="B9" s="36"/>
      <c r="C9" s="37"/>
      <c r="D9" s="36"/>
      <c r="E9" s="36"/>
      <c r="F9" s="37"/>
      <c r="G9" s="37"/>
      <c r="H9" s="37"/>
      <c r="I9" s="37"/>
      <c r="J9" s="36"/>
      <c r="K9" s="37"/>
      <c r="L9" s="36"/>
      <c r="M9" s="37"/>
      <c r="N9" s="37"/>
    </row>
    <row r="10" spans="1:14">
      <c r="A10" s="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22" customFormat="1">
      <c r="A11" s="34"/>
      <c r="B11" s="34"/>
      <c r="C11" s="35" t="s">
        <v>62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2" customFormat="1">
      <c r="A15" s="34"/>
      <c r="B15" s="34"/>
      <c r="C15" s="35" t="s">
        <v>76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22" customFormat="1">
      <c r="A16" s="34"/>
      <c r="B16" s="34"/>
      <c r="C16" s="34"/>
      <c r="D16" s="35" t="s">
        <v>154</v>
      </c>
      <c r="E16" s="34"/>
      <c r="F16" s="34"/>
      <c r="G16" s="35"/>
      <c r="H16" s="35"/>
      <c r="I16" s="35"/>
      <c r="J16" s="34"/>
      <c r="K16" s="34"/>
      <c r="L16" s="34"/>
      <c r="M16" s="34"/>
      <c r="N16" s="34"/>
    </row>
    <row r="17" spans="1:14">
      <c r="A17" s="36"/>
      <c r="B17" s="36">
        <v>1</v>
      </c>
      <c r="C17" s="36"/>
      <c r="D17" s="37"/>
      <c r="E17" s="36"/>
      <c r="F17" s="54" t="s">
        <v>3733</v>
      </c>
      <c r="G17" s="54" t="s">
        <v>3734</v>
      </c>
      <c r="H17" s="54"/>
      <c r="I17" s="54"/>
      <c r="J17" s="54" t="s">
        <v>3735</v>
      </c>
      <c r="K17" s="54" t="s">
        <v>3698</v>
      </c>
      <c r="L17" s="54" t="s">
        <v>3256</v>
      </c>
      <c r="M17" s="36"/>
      <c r="N17" s="36"/>
    </row>
    <row r="18" spans="1:14" s="52" customFormat="1">
      <c r="A18" s="54"/>
      <c r="B18" s="54">
        <v>1</v>
      </c>
      <c r="C18" s="54"/>
      <c r="D18" s="37"/>
      <c r="E18" s="54"/>
      <c r="F18" s="54" t="s">
        <v>4166</v>
      </c>
      <c r="G18" s="54" t="s">
        <v>362</v>
      </c>
      <c r="H18" s="54"/>
      <c r="I18" s="54"/>
      <c r="J18" s="54" t="s">
        <v>4167</v>
      </c>
      <c r="K18" s="54" t="s">
        <v>4138</v>
      </c>
      <c r="L18" s="54" t="s">
        <v>4139</v>
      </c>
      <c r="M18" s="54"/>
      <c r="N18" s="54"/>
    </row>
    <row r="19" spans="1:14" s="52" customFormat="1">
      <c r="A19" s="54"/>
      <c r="B19" s="54">
        <v>1</v>
      </c>
      <c r="C19" s="54"/>
      <c r="D19" s="37"/>
      <c r="E19" s="54" t="s">
        <v>4168</v>
      </c>
      <c r="F19" s="54"/>
      <c r="G19" s="37" t="s">
        <v>362</v>
      </c>
      <c r="H19" s="54"/>
      <c r="I19" s="54"/>
      <c r="J19" s="37" t="s">
        <v>4167</v>
      </c>
      <c r="K19" s="37" t="s">
        <v>4138</v>
      </c>
      <c r="L19" s="37" t="s">
        <v>4139</v>
      </c>
      <c r="M19" s="54"/>
      <c r="N19" s="54"/>
    </row>
    <row r="20" spans="1:14" s="52" customFormat="1">
      <c r="A20" s="54"/>
      <c r="B20" s="54"/>
      <c r="C20" s="54"/>
      <c r="D20" s="37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6"/>
      <c r="B21" s="36"/>
      <c r="C21" s="36"/>
      <c r="D21" s="37"/>
      <c r="E21" s="36"/>
      <c r="F21" s="36"/>
      <c r="G21" s="37"/>
      <c r="H21" s="37"/>
      <c r="I21" s="37"/>
      <c r="J21" s="36"/>
      <c r="K21" s="37"/>
      <c r="L21" s="37"/>
      <c r="M21" s="36"/>
      <c r="N21" s="36"/>
    </row>
    <row r="22" spans="1:14">
      <c r="A22" s="36"/>
      <c r="B22" s="36"/>
      <c r="C22" s="36"/>
      <c r="D22" s="37"/>
      <c r="E22" s="36"/>
      <c r="F22" s="36"/>
      <c r="G22" s="37"/>
      <c r="H22" s="37"/>
      <c r="I22" s="37"/>
      <c r="J22" s="36"/>
      <c r="K22" s="37"/>
      <c r="L22" s="36"/>
      <c r="M22" s="36"/>
      <c r="N22" s="36"/>
    </row>
    <row r="23" spans="1:14" s="22" customFormat="1">
      <c r="A23" s="34"/>
      <c r="B23" s="34"/>
      <c r="C23" s="34"/>
      <c r="D23" s="35" t="s">
        <v>153</v>
      </c>
      <c r="E23" s="34"/>
      <c r="F23" s="34"/>
      <c r="G23" s="35"/>
      <c r="H23" s="35"/>
      <c r="I23" s="35"/>
      <c r="J23" s="35" t="s">
        <v>155</v>
      </c>
      <c r="K23" s="35"/>
      <c r="L23" s="34"/>
      <c r="M23" s="34"/>
      <c r="N23" s="34"/>
    </row>
    <row r="24" spans="1:14">
      <c r="A24" s="36"/>
      <c r="B24" s="36">
        <v>1</v>
      </c>
      <c r="C24" s="36"/>
      <c r="D24" s="37"/>
      <c r="E24" s="37" t="s">
        <v>3725</v>
      </c>
      <c r="F24" s="37" t="s">
        <v>1701</v>
      </c>
      <c r="G24" s="37" t="s">
        <v>1702</v>
      </c>
      <c r="H24" s="37"/>
      <c r="I24" s="37"/>
      <c r="J24" s="37" t="s">
        <v>3726</v>
      </c>
      <c r="K24" s="37" t="s">
        <v>1643</v>
      </c>
      <c r="L24" s="37"/>
      <c r="M24" s="36"/>
      <c r="N24" s="36"/>
    </row>
    <row r="25" spans="1:14" s="52" customFormat="1">
      <c r="A25" s="54"/>
      <c r="B25" s="54">
        <v>1</v>
      </c>
      <c r="C25" s="54"/>
      <c r="D25" s="37"/>
      <c r="E25" s="37"/>
      <c r="F25" s="37" t="s">
        <v>3727</v>
      </c>
      <c r="G25" s="37" t="s">
        <v>3728</v>
      </c>
      <c r="H25" s="37"/>
      <c r="I25" s="37"/>
      <c r="J25" s="37" t="s">
        <v>3729</v>
      </c>
      <c r="K25" s="37" t="s">
        <v>1643</v>
      </c>
      <c r="L25" s="37"/>
      <c r="M25" s="54"/>
      <c r="N25" s="54"/>
    </row>
    <row r="26" spans="1:14" s="52" customFormat="1">
      <c r="A26" s="54"/>
      <c r="B26" s="54">
        <v>1</v>
      </c>
      <c r="C26" s="54"/>
      <c r="D26" s="37"/>
      <c r="E26" s="37"/>
      <c r="F26" s="37" t="s">
        <v>3730</v>
      </c>
      <c r="G26" s="37" t="s">
        <v>3731</v>
      </c>
      <c r="H26" s="37"/>
      <c r="I26" s="37"/>
      <c r="J26" s="37" t="s">
        <v>3732</v>
      </c>
      <c r="K26" s="37" t="s">
        <v>3698</v>
      </c>
      <c r="L26" s="37"/>
      <c r="M26" s="54"/>
      <c r="N26" s="54"/>
    </row>
    <row r="27" spans="1:14" s="52" customFormat="1">
      <c r="A27" s="54"/>
      <c r="B27" s="54"/>
      <c r="C27" s="54"/>
      <c r="D27" s="37"/>
      <c r="E27" s="37"/>
      <c r="F27" s="37"/>
      <c r="G27" s="37"/>
      <c r="H27" s="37"/>
      <c r="I27" s="37"/>
      <c r="J27" s="37"/>
      <c r="K27" s="37"/>
      <c r="L27" s="37"/>
      <c r="M27" s="54"/>
      <c r="N27" s="54"/>
    </row>
    <row r="28" spans="1:14" s="52" customFormat="1">
      <c r="A28" s="54"/>
      <c r="B28" s="54"/>
      <c r="C28" s="54"/>
      <c r="D28" s="37"/>
      <c r="E28" s="37"/>
      <c r="F28" s="37"/>
      <c r="G28" s="37"/>
      <c r="H28" s="37"/>
      <c r="I28" s="37"/>
      <c r="J28" s="37"/>
      <c r="K28" s="37"/>
      <c r="L28" s="37"/>
      <c r="M28" s="54"/>
      <c r="N28" s="54"/>
    </row>
    <row r="29" spans="1:14" s="52" customFormat="1">
      <c r="A29" s="54"/>
      <c r="B29" s="54"/>
      <c r="C29" s="54"/>
      <c r="D29" s="37"/>
      <c r="E29" s="37"/>
      <c r="F29" s="37"/>
      <c r="G29" s="37"/>
      <c r="H29" s="37"/>
      <c r="I29" s="37"/>
      <c r="J29" s="37"/>
      <c r="K29" s="37"/>
      <c r="L29" s="37"/>
      <c r="M29" s="54"/>
      <c r="N29" s="54"/>
    </row>
    <row r="30" spans="1:14" s="22" customFormat="1">
      <c r="A30" s="34"/>
      <c r="B30" s="34"/>
      <c r="C30" s="35" t="s">
        <v>63</v>
      </c>
      <c r="D30" s="35"/>
      <c r="E30" s="35"/>
      <c r="F30" s="34"/>
      <c r="G30" s="35"/>
      <c r="H30" s="35"/>
      <c r="I30" s="35"/>
      <c r="J30" s="34"/>
      <c r="K30" s="35"/>
      <c r="L30" s="34"/>
      <c r="M30" s="34"/>
      <c r="N30" s="34"/>
    </row>
    <row r="31" spans="1:14">
      <c r="A31" s="36"/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</row>
    <row r="32" spans="1:14">
      <c r="A32" s="36"/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</row>
    <row r="33" spans="1:14">
      <c r="A33" s="36"/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</row>
    <row r="34" spans="1:14" s="22" customFormat="1">
      <c r="A34" s="34"/>
      <c r="B34" s="34"/>
      <c r="C34" s="35" t="s">
        <v>66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s="22" customFormat="1">
      <c r="A35" s="34"/>
      <c r="B35" s="34"/>
      <c r="C35" s="34"/>
      <c r="D35" s="35" t="s">
        <v>64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6"/>
      <c r="B36" s="36">
        <v>1</v>
      </c>
      <c r="C36" s="36"/>
      <c r="D36" s="36"/>
      <c r="E36" s="36"/>
      <c r="F36" s="54" t="s">
        <v>1711</v>
      </c>
      <c r="G36" s="54" t="s">
        <v>1712</v>
      </c>
      <c r="H36" s="54"/>
      <c r="I36" s="54"/>
      <c r="J36" s="54" t="s">
        <v>3717</v>
      </c>
      <c r="K36" s="54" t="s">
        <v>3698</v>
      </c>
      <c r="L36" s="54"/>
      <c r="M36" s="36"/>
      <c r="N36" s="36"/>
    </row>
    <row r="37" spans="1:14">
      <c r="A37" s="36"/>
      <c r="B37" s="36">
        <v>1</v>
      </c>
      <c r="C37" s="36"/>
      <c r="D37" s="36"/>
      <c r="E37" s="36"/>
      <c r="F37" s="54" t="s">
        <v>3719</v>
      </c>
      <c r="G37" s="54" t="s">
        <v>1710</v>
      </c>
      <c r="H37" s="54"/>
      <c r="I37" s="54"/>
      <c r="J37" s="54" t="s">
        <v>3720</v>
      </c>
      <c r="K37" s="54" t="s">
        <v>3698</v>
      </c>
      <c r="L37" s="54" t="s">
        <v>3721</v>
      </c>
      <c r="M37" s="36"/>
      <c r="N37" s="36"/>
    </row>
    <row r="38" spans="1:14">
      <c r="A38" s="36"/>
      <c r="B38" s="36">
        <v>1</v>
      </c>
      <c r="C38" s="36"/>
      <c r="D38" s="36"/>
      <c r="E38" s="36"/>
      <c r="F38" s="54" t="s">
        <v>3708</v>
      </c>
      <c r="G38" s="54" t="s">
        <v>3709</v>
      </c>
      <c r="H38" s="54"/>
      <c r="I38" s="54"/>
      <c r="J38" s="54" t="s">
        <v>3710</v>
      </c>
      <c r="K38" s="54" t="s">
        <v>3698</v>
      </c>
      <c r="L38" s="54"/>
      <c r="M38" s="36"/>
      <c r="N38" s="36"/>
    </row>
    <row r="39" spans="1:14" s="52" customFormat="1">
      <c r="A39" s="54"/>
      <c r="B39" s="54">
        <v>1</v>
      </c>
      <c r="C39" s="54"/>
      <c r="D39" s="54"/>
      <c r="E39" s="54"/>
      <c r="F39" s="54" t="s">
        <v>3704</v>
      </c>
      <c r="G39" s="54" t="s">
        <v>3705</v>
      </c>
      <c r="H39" s="54"/>
      <c r="I39" s="54"/>
      <c r="J39" s="54" t="s">
        <v>3706</v>
      </c>
      <c r="K39" s="54"/>
      <c r="L39" s="54"/>
      <c r="M39" s="54"/>
      <c r="N39" s="54"/>
    </row>
    <row r="40" spans="1:14" s="52" customFormat="1">
      <c r="A40" s="54"/>
      <c r="B40" s="54">
        <v>1</v>
      </c>
      <c r="C40" s="54"/>
      <c r="D40" s="54"/>
      <c r="E40" s="54"/>
      <c r="F40" s="54" t="s">
        <v>1699</v>
      </c>
      <c r="G40" s="54" t="s">
        <v>1700</v>
      </c>
      <c r="H40" s="54"/>
      <c r="I40" s="54"/>
      <c r="J40" s="54" t="s">
        <v>3716</v>
      </c>
      <c r="K40" s="54" t="s">
        <v>1643</v>
      </c>
      <c r="L40" s="54"/>
      <c r="M40" s="54"/>
      <c r="N40" s="54"/>
    </row>
    <row r="41" spans="1:14" s="52" customFormat="1">
      <c r="A41" s="54"/>
      <c r="B41" s="54">
        <v>1</v>
      </c>
      <c r="C41" s="54"/>
      <c r="D41" s="54"/>
      <c r="E41" s="54"/>
      <c r="F41" s="54" t="s">
        <v>1713</v>
      </c>
      <c r="G41" s="54" t="s">
        <v>1714</v>
      </c>
      <c r="H41" s="54"/>
      <c r="I41" s="54"/>
      <c r="J41" s="54" t="s">
        <v>3707</v>
      </c>
      <c r="K41" s="54" t="s">
        <v>3698</v>
      </c>
      <c r="L41" s="54"/>
      <c r="M41" s="54"/>
      <c r="N41" s="54"/>
    </row>
    <row r="42" spans="1:14" s="52" customFormat="1">
      <c r="A42" s="54"/>
      <c r="B42" s="54">
        <v>1</v>
      </c>
      <c r="C42" s="54"/>
      <c r="D42" s="54"/>
      <c r="E42" s="54"/>
      <c r="F42" s="54" t="s">
        <v>1708</v>
      </c>
      <c r="G42" s="54" t="s">
        <v>1709</v>
      </c>
      <c r="H42" s="54"/>
      <c r="I42" s="54"/>
      <c r="J42" s="54" t="s">
        <v>3718</v>
      </c>
      <c r="K42" s="54" t="s">
        <v>3698</v>
      </c>
      <c r="L42" s="54"/>
      <c r="M42" s="54"/>
      <c r="N42" s="54"/>
    </row>
    <row r="43" spans="1:14" s="52" customFormat="1">
      <c r="A43" s="54"/>
      <c r="B43" s="54">
        <v>1</v>
      </c>
      <c r="C43" s="54"/>
      <c r="D43" s="54"/>
      <c r="E43" s="54"/>
      <c r="F43" s="54" t="s">
        <v>3722</v>
      </c>
      <c r="G43" s="54" t="s">
        <v>3723</v>
      </c>
      <c r="H43" s="54"/>
      <c r="I43" s="54"/>
      <c r="J43" s="54" t="s">
        <v>3724</v>
      </c>
      <c r="K43" s="54" t="s">
        <v>3698</v>
      </c>
      <c r="L43" s="54"/>
      <c r="M43" s="54"/>
      <c r="N43" s="54"/>
    </row>
    <row r="44" spans="1:14">
      <c r="A44" s="36"/>
      <c r="B44" s="36">
        <v>1</v>
      </c>
      <c r="C44" s="36"/>
      <c r="D44" s="36"/>
      <c r="E44" s="36"/>
      <c r="F44" s="54" t="s">
        <v>1703</v>
      </c>
      <c r="G44" s="54" t="s">
        <v>1704</v>
      </c>
      <c r="H44" s="54"/>
      <c r="I44" s="54"/>
      <c r="J44" s="54" t="s">
        <v>3711</v>
      </c>
      <c r="K44" s="54" t="s">
        <v>1643</v>
      </c>
      <c r="L44" s="54"/>
      <c r="M44" s="36"/>
      <c r="N44" s="36"/>
    </row>
    <row r="45" spans="1:14">
      <c r="A45" s="36"/>
      <c r="B45" s="36">
        <v>1</v>
      </c>
      <c r="C45" s="36"/>
      <c r="D45" s="36"/>
      <c r="E45" s="36"/>
      <c r="F45" s="54" t="s">
        <v>3712</v>
      </c>
      <c r="G45" s="54" t="s">
        <v>3714</v>
      </c>
      <c r="H45" s="54"/>
      <c r="I45" s="54"/>
      <c r="J45" s="54" t="s">
        <v>3715</v>
      </c>
      <c r="K45" s="54" t="s">
        <v>1643</v>
      </c>
      <c r="L45" s="54"/>
      <c r="M45" s="36"/>
      <c r="N45" s="36"/>
    </row>
    <row r="46" spans="1:14">
      <c r="A46" s="36"/>
      <c r="B46" s="36">
        <v>1</v>
      </c>
      <c r="C46" s="36"/>
      <c r="D46" s="36"/>
      <c r="E46" s="36"/>
      <c r="F46" s="54" t="s">
        <v>3712</v>
      </c>
      <c r="G46" s="54" t="s">
        <v>3059</v>
      </c>
      <c r="H46" s="54"/>
      <c r="I46" s="54"/>
      <c r="J46" s="54" t="s">
        <v>3713</v>
      </c>
      <c r="K46" s="54" t="s">
        <v>1643</v>
      </c>
      <c r="L46" s="54"/>
      <c r="M46" s="36"/>
      <c r="N46" s="36"/>
    </row>
    <row r="47" spans="1:14">
      <c r="A47" s="36"/>
      <c r="B47" s="36"/>
      <c r="C47" s="36"/>
      <c r="D47" s="36"/>
      <c r="E47" s="36"/>
      <c r="F47" s="37"/>
      <c r="G47" s="36"/>
      <c r="H47" s="36"/>
      <c r="I47" s="36"/>
      <c r="J47" s="37"/>
      <c r="K47" s="37"/>
      <c r="L47" s="37"/>
      <c r="M47" s="36"/>
      <c r="N47" s="36"/>
    </row>
    <row r="48" spans="1:14">
      <c r="A48" s="36"/>
      <c r="B48" s="36"/>
      <c r="C48" s="36"/>
      <c r="D48" s="36"/>
      <c r="E48" s="36"/>
      <c r="F48" s="37"/>
      <c r="G48" s="37"/>
      <c r="H48" s="37"/>
      <c r="I48" s="37"/>
      <c r="J48" s="37"/>
      <c r="K48" s="37"/>
      <c r="L48" s="36"/>
      <c r="M48" s="36"/>
      <c r="N48" s="36"/>
    </row>
    <row r="49" spans="1:14" s="22" customFormat="1">
      <c r="A49" s="34"/>
      <c r="B49" s="34"/>
      <c r="C49" s="34"/>
      <c r="D49" s="35" t="s">
        <v>162</v>
      </c>
      <c r="E49" s="34"/>
      <c r="F49" s="35"/>
      <c r="G49" s="35"/>
      <c r="H49" s="35"/>
      <c r="I49" s="35"/>
      <c r="J49" s="35"/>
      <c r="K49" s="35"/>
      <c r="L49" s="34"/>
      <c r="M49" s="34"/>
      <c r="N49" s="34"/>
    </row>
    <row r="50" spans="1:14">
      <c r="A50" s="36"/>
      <c r="B50" s="36">
        <v>1</v>
      </c>
      <c r="C50" s="36"/>
      <c r="D50" s="36"/>
      <c r="E50" s="36"/>
      <c r="F50" s="77" t="s">
        <v>3702</v>
      </c>
      <c r="G50" s="77" t="s">
        <v>85</v>
      </c>
      <c r="H50" s="37"/>
      <c r="I50" s="37"/>
      <c r="J50" s="37" t="s">
        <v>3703</v>
      </c>
      <c r="K50" s="37"/>
      <c r="L50" s="36"/>
      <c r="M50" s="36"/>
      <c r="N50" s="36"/>
    </row>
    <row r="51" spans="1:14" ht="15">
      <c r="A51" s="36"/>
      <c r="B51" s="36"/>
      <c r="C51" s="36"/>
      <c r="D51" s="36"/>
      <c r="E51" s="36"/>
      <c r="F51" s="40"/>
      <c r="G51" s="37"/>
      <c r="H51" s="37"/>
      <c r="I51" s="37"/>
      <c r="J51" s="37"/>
      <c r="K51" s="37"/>
      <c r="L51" s="36"/>
      <c r="M51" s="36"/>
      <c r="N51" s="36"/>
    </row>
    <row r="52" spans="1:14">
      <c r="A52" s="36"/>
      <c r="B52" s="36"/>
      <c r="C52" s="36"/>
      <c r="D52" s="36"/>
      <c r="E52" s="36"/>
      <c r="F52" s="37"/>
      <c r="G52" s="37"/>
      <c r="H52" s="37"/>
      <c r="I52" s="37"/>
      <c r="J52" s="37"/>
      <c r="K52" s="37"/>
      <c r="L52" s="36"/>
      <c r="M52" s="36"/>
      <c r="N52" s="36"/>
    </row>
    <row r="53" spans="1:14" s="22" customFormat="1">
      <c r="A53" s="34"/>
      <c r="B53" s="34"/>
      <c r="C53" s="34"/>
      <c r="D53" s="35" t="s">
        <v>161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>
      <c r="A54" s="36"/>
      <c r="B54" s="36">
        <v>1</v>
      </c>
      <c r="C54" s="36"/>
      <c r="D54" s="36"/>
      <c r="E54" s="54"/>
      <c r="F54" s="54" t="s">
        <v>3699</v>
      </c>
      <c r="G54" s="54" t="s">
        <v>3700</v>
      </c>
      <c r="H54" s="54"/>
      <c r="I54" s="54"/>
      <c r="J54" s="54" t="s">
        <v>1707</v>
      </c>
      <c r="K54" s="54" t="s">
        <v>3698</v>
      </c>
      <c r="L54" s="54"/>
      <c r="M54" s="36"/>
      <c r="N54" s="36"/>
    </row>
    <row r="55" spans="1:14">
      <c r="A55" s="36"/>
      <c r="B55" s="36">
        <v>1</v>
      </c>
      <c r="C55" s="36"/>
      <c r="D55" s="36"/>
      <c r="E55" s="54"/>
      <c r="F55" s="54" t="s">
        <v>3701</v>
      </c>
      <c r="G55" s="54" t="s">
        <v>565</v>
      </c>
      <c r="H55" s="54"/>
      <c r="I55" s="54"/>
      <c r="J55" s="54" t="s">
        <v>1593</v>
      </c>
      <c r="K55" s="54" t="s">
        <v>1643</v>
      </c>
      <c r="L55" s="54"/>
      <c r="M55" s="36"/>
      <c r="N55" s="36"/>
    </row>
    <row r="56" spans="1:14">
      <c r="A56" s="36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6"/>
      <c r="M56" s="36"/>
      <c r="N56" s="36"/>
    </row>
    <row r="57" spans="1:14">
      <c r="A57" s="36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6"/>
      <c r="M57" s="36"/>
      <c r="N57" s="36"/>
    </row>
    <row r="58" spans="1:14" s="22" customFormat="1">
      <c r="A58" s="34"/>
      <c r="B58" s="34"/>
      <c r="C58" s="34"/>
      <c r="D58" s="35" t="s">
        <v>65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s="22" customFormat="1">
      <c r="A59" s="34"/>
      <c r="B59" s="34"/>
      <c r="C59" s="34"/>
      <c r="D59" s="35" t="s">
        <v>160</v>
      </c>
      <c r="E59" s="34"/>
      <c r="F59" s="34"/>
      <c r="G59" s="34"/>
      <c r="H59" s="34"/>
      <c r="I59" s="34"/>
      <c r="J59" s="34" t="s">
        <v>1597</v>
      </c>
      <c r="K59" s="34"/>
      <c r="L59" s="34"/>
      <c r="M59" s="34"/>
      <c r="N59" s="34"/>
    </row>
    <row r="60" spans="1:14">
      <c r="A60" s="36"/>
      <c r="B60" s="36">
        <v>1</v>
      </c>
      <c r="C60" s="36"/>
      <c r="D60" s="36"/>
      <c r="E60" s="36"/>
      <c r="F60" s="54" t="s">
        <v>2028</v>
      </c>
      <c r="G60" s="54" t="s">
        <v>2029</v>
      </c>
      <c r="H60" s="54"/>
      <c r="I60" s="54"/>
      <c r="J60" s="54" t="s">
        <v>4082</v>
      </c>
      <c r="K60" s="54" t="s">
        <v>4083</v>
      </c>
      <c r="L60" s="37" t="s">
        <v>4087</v>
      </c>
      <c r="M60" s="36"/>
      <c r="N60" s="36"/>
    </row>
    <row r="61" spans="1:14" s="52" customFormat="1">
      <c r="A61" s="54"/>
      <c r="B61" s="54">
        <v>1</v>
      </c>
      <c r="C61" s="54"/>
      <c r="D61" s="54"/>
      <c r="E61" s="54"/>
      <c r="F61" s="54" t="s">
        <v>3682</v>
      </c>
      <c r="G61" s="54" t="s">
        <v>872</v>
      </c>
      <c r="H61" s="54"/>
      <c r="I61" s="54"/>
      <c r="J61" s="54" t="s">
        <v>1706</v>
      </c>
      <c r="K61" s="54" t="s">
        <v>1643</v>
      </c>
      <c r="L61" s="54"/>
      <c r="M61" s="54"/>
      <c r="N61" s="54"/>
    </row>
    <row r="62" spans="1:14" s="52" customFormat="1">
      <c r="A62" s="54"/>
      <c r="B62" s="54">
        <v>1</v>
      </c>
      <c r="C62" s="54"/>
      <c r="D62" s="54"/>
      <c r="E62" s="54"/>
      <c r="F62" s="54" t="s">
        <v>3680</v>
      </c>
      <c r="G62" s="54" t="s">
        <v>1705</v>
      </c>
      <c r="H62" s="54"/>
      <c r="I62" s="54"/>
      <c r="J62" s="54" t="s">
        <v>3681</v>
      </c>
      <c r="K62" s="54" t="s">
        <v>1643</v>
      </c>
      <c r="L62" s="54"/>
      <c r="M62" s="54"/>
      <c r="N62" s="54"/>
    </row>
    <row r="63" spans="1:14" s="52" customFormat="1">
      <c r="A63" s="54"/>
      <c r="B63" s="54">
        <v>1</v>
      </c>
      <c r="C63" s="54"/>
      <c r="D63" s="54"/>
      <c r="E63" s="54"/>
      <c r="F63" s="54" t="s">
        <v>3677</v>
      </c>
      <c r="G63" s="54" t="s">
        <v>3678</v>
      </c>
      <c r="H63" s="54"/>
      <c r="I63" s="54"/>
      <c r="J63" s="54" t="s">
        <v>3679</v>
      </c>
      <c r="K63" s="54" t="s">
        <v>1684</v>
      </c>
      <c r="L63" s="54"/>
      <c r="M63" s="54"/>
      <c r="N63" s="54"/>
    </row>
    <row r="64" spans="1:14" s="52" customFormat="1">
      <c r="A64" s="54"/>
      <c r="B64" s="54">
        <v>1</v>
      </c>
      <c r="C64" s="54"/>
      <c r="D64" s="54"/>
      <c r="E64" s="54"/>
      <c r="F64" s="54" t="s">
        <v>3674</v>
      </c>
      <c r="G64" s="54" t="s">
        <v>3675</v>
      </c>
      <c r="H64" s="54"/>
      <c r="I64" s="54"/>
      <c r="J64" s="54" t="s">
        <v>3676</v>
      </c>
      <c r="K64" s="54" t="s">
        <v>1684</v>
      </c>
      <c r="L64" s="54"/>
      <c r="M64" s="54"/>
      <c r="N64" s="54"/>
    </row>
    <row r="65" spans="1:14" s="52" customFormat="1">
      <c r="A65" s="54"/>
      <c r="B65" s="54">
        <v>1</v>
      </c>
      <c r="C65" s="54"/>
      <c r="D65" s="54"/>
      <c r="E65" s="54"/>
      <c r="F65" s="54"/>
      <c r="G65" s="54"/>
      <c r="H65" s="54"/>
      <c r="I65" s="54"/>
      <c r="J65" s="54" t="s">
        <v>3683</v>
      </c>
      <c r="K65" s="54" t="s">
        <v>3331</v>
      </c>
      <c r="L65" s="54"/>
      <c r="M65" s="54"/>
      <c r="N65" s="54"/>
    </row>
    <row r="66" spans="1:14" s="52" customFormat="1">
      <c r="A66" s="54"/>
      <c r="B66" s="54">
        <v>1</v>
      </c>
      <c r="C66" s="54"/>
      <c r="D66" s="54"/>
      <c r="E66" s="54"/>
      <c r="F66" s="54"/>
      <c r="G66" s="54"/>
      <c r="H66" s="54"/>
      <c r="I66" s="54"/>
      <c r="J66" s="54" t="s">
        <v>3684</v>
      </c>
      <c r="K66" s="54" t="s">
        <v>3331</v>
      </c>
      <c r="L66" s="54"/>
      <c r="M66" s="54"/>
      <c r="N66" s="54"/>
    </row>
    <row r="67" spans="1:14" s="52" customFormat="1">
      <c r="A67" s="54"/>
      <c r="B67" s="54">
        <v>1</v>
      </c>
      <c r="C67" s="54"/>
      <c r="D67" s="54"/>
      <c r="E67" s="54"/>
      <c r="F67" s="54"/>
      <c r="G67" s="54"/>
      <c r="H67" s="54"/>
      <c r="I67" s="54"/>
      <c r="J67" s="54" t="s">
        <v>3685</v>
      </c>
      <c r="K67" s="54" t="s">
        <v>3331</v>
      </c>
      <c r="L67" s="54"/>
      <c r="M67" s="54"/>
      <c r="N67" s="54"/>
    </row>
    <row r="68" spans="1:14">
      <c r="A68" s="36"/>
      <c r="B68" s="36">
        <v>1</v>
      </c>
      <c r="C68" s="36"/>
      <c r="D68" s="36"/>
      <c r="E68" s="36"/>
      <c r="F68" s="54"/>
      <c r="G68" s="54"/>
      <c r="H68" s="54"/>
      <c r="I68" s="54"/>
      <c r="J68" s="54" t="s">
        <v>3686</v>
      </c>
      <c r="K68" s="54" t="s">
        <v>3331</v>
      </c>
      <c r="L68" s="36"/>
      <c r="M68" s="36"/>
      <c r="N68" s="36"/>
    </row>
    <row r="69" spans="1:14">
      <c r="A69" s="36"/>
      <c r="B69" s="36"/>
      <c r="C69" s="36"/>
      <c r="D69" s="36"/>
      <c r="F69" s="54"/>
      <c r="G69" s="54"/>
      <c r="H69" s="54"/>
      <c r="I69" s="54"/>
      <c r="J69" s="54"/>
      <c r="K69" s="54"/>
      <c r="L69" s="36"/>
      <c r="M69" s="36"/>
      <c r="N69" s="36"/>
    </row>
    <row r="70" spans="1:14" s="22" customFormat="1">
      <c r="A70" s="34"/>
      <c r="B70" s="34"/>
      <c r="C70" s="34"/>
      <c r="D70" s="35" t="s">
        <v>159</v>
      </c>
      <c r="E70" s="34"/>
      <c r="F70" s="35"/>
      <c r="G70" s="35"/>
      <c r="H70" s="35"/>
      <c r="I70" s="35"/>
      <c r="J70" s="35"/>
      <c r="K70" s="35"/>
      <c r="L70" s="34"/>
      <c r="M70" s="34"/>
      <c r="N70" s="34"/>
    </row>
    <row r="71" spans="1:14">
      <c r="A71" s="38"/>
      <c r="B71" s="36">
        <v>1</v>
      </c>
      <c r="C71" s="37"/>
      <c r="D71" s="36"/>
      <c r="E71" s="37"/>
      <c r="F71" s="37" t="s">
        <v>1696</v>
      </c>
      <c r="G71" s="37" t="s">
        <v>1697</v>
      </c>
      <c r="H71" s="37"/>
      <c r="I71" s="37"/>
      <c r="J71" s="37"/>
      <c r="K71" s="37" t="s">
        <v>1643</v>
      </c>
      <c r="L71" s="37"/>
      <c r="M71" s="37"/>
      <c r="N71" s="37"/>
    </row>
    <row r="72" spans="1:14">
      <c r="A72" s="38"/>
      <c r="B72" s="36">
        <v>1</v>
      </c>
      <c r="C72" s="37"/>
      <c r="D72" s="36"/>
      <c r="E72" s="37"/>
      <c r="F72" s="37" t="s">
        <v>3691</v>
      </c>
      <c r="G72" s="37" t="s">
        <v>3692</v>
      </c>
      <c r="H72" s="37"/>
      <c r="I72" s="37"/>
      <c r="J72" s="37"/>
      <c r="K72" s="37" t="s">
        <v>1643</v>
      </c>
      <c r="L72" s="37"/>
      <c r="M72" s="37"/>
      <c r="N72" s="37"/>
    </row>
    <row r="73" spans="1:14" s="52" customFormat="1">
      <c r="A73" s="38"/>
      <c r="B73" s="54">
        <v>1</v>
      </c>
      <c r="C73" s="37"/>
      <c r="D73" s="54"/>
      <c r="E73" s="37"/>
      <c r="F73" s="37" t="s">
        <v>3690</v>
      </c>
      <c r="G73" s="37" t="s">
        <v>362</v>
      </c>
      <c r="H73" s="37"/>
      <c r="I73" s="37"/>
      <c r="J73" s="37"/>
      <c r="K73" s="37" t="s">
        <v>1643</v>
      </c>
      <c r="L73" s="37"/>
      <c r="M73" s="37"/>
      <c r="N73" s="37"/>
    </row>
    <row r="74" spans="1:14" s="52" customFormat="1">
      <c r="A74" s="38"/>
      <c r="B74" s="54">
        <v>1</v>
      </c>
      <c r="C74" s="37"/>
      <c r="D74" s="54"/>
      <c r="E74" s="37"/>
      <c r="F74" s="37" t="s">
        <v>1695</v>
      </c>
      <c r="G74" s="37" t="s">
        <v>3693</v>
      </c>
      <c r="H74" s="37"/>
      <c r="I74" s="37"/>
      <c r="J74" s="37"/>
      <c r="K74" s="37" t="s">
        <v>1643</v>
      </c>
      <c r="L74" s="37"/>
      <c r="M74" s="37"/>
      <c r="N74" s="37"/>
    </row>
    <row r="75" spans="1:14" s="52" customFormat="1">
      <c r="A75" s="38"/>
      <c r="B75" s="54">
        <v>1</v>
      </c>
      <c r="C75" s="37"/>
      <c r="D75" s="54"/>
      <c r="E75" s="37"/>
      <c r="F75" s="37" t="s">
        <v>1695</v>
      </c>
      <c r="G75" s="37" t="s">
        <v>3687</v>
      </c>
      <c r="H75" s="37"/>
      <c r="I75" s="37"/>
      <c r="J75" s="37"/>
      <c r="K75" s="37" t="s">
        <v>1643</v>
      </c>
      <c r="L75" s="37"/>
      <c r="M75" s="37"/>
      <c r="N75" s="37"/>
    </row>
    <row r="76" spans="1:14" s="52" customFormat="1">
      <c r="A76" s="38"/>
      <c r="B76" s="54">
        <v>1</v>
      </c>
      <c r="C76" s="37"/>
      <c r="D76" s="54"/>
      <c r="E76" s="37"/>
      <c r="F76" s="37" t="s">
        <v>1695</v>
      </c>
      <c r="G76" s="37" t="s">
        <v>1698</v>
      </c>
      <c r="H76" s="37"/>
      <c r="I76" s="37"/>
      <c r="J76" s="37"/>
      <c r="K76" s="37" t="s">
        <v>3698</v>
      </c>
      <c r="L76" s="37"/>
      <c r="M76" s="37"/>
      <c r="N76" s="37"/>
    </row>
    <row r="77" spans="1:14" s="52" customFormat="1">
      <c r="A77" s="54"/>
      <c r="B77" s="54">
        <v>1</v>
      </c>
      <c r="C77" s="54"/>
      <c r="D77" s="54"/>
      <c r="E77" s="37"/>
      <c r="F77" s="37" t="s">
        <v>4084</v>
      </c>
      <c r="G77" s="37" t="s">
        <v>4085</v>
      </c>
      <c r="H77" s="37"/>
      <c r="I77" s="37"/>
      <c r="J77" s="37" t="s">
        <v>4086</v>
      </c>
      <c r="K77" s="37" t="s">
        <v>4083</v>
      </c>
      <c r="L77" s="37" t="s">
        <v>4087</v>
      </c>
      <c r="M77" s="37"/>
      <c r="N77" s="54"/>
    </row>
    <row r="78" spans="1:14" s="52" customFormat="1">
      <c r="A78" s="38"/>
      <c r="B78" s="54">
        <v>1</v>
      </c>
      <c r="C78" s="37"/>
      <c r="D78" s="54"/>
      <c r="E78" s="37"/>
      <c r="F78" s="37" t="s">
        <v>3694</v>
      </c>
      <c r="G78" s="37" t="s">
        <v>3695</v>
      </c>
      <c r="H78" s="37"/>
      <c r="I78" s="37"/>
      <c r="J78" s="37"/>
      <c r="K78" s="37" t="s">
        <v>1643</v>
      </c>
      <c r="L78" s="37"/>
      <c r="M78" s="37"/>
      <c r="N78" s="37"/>
    </row>
    <row r="79" spans="1:14">
      <c r="A79" s="38"/>
      <c r="B79" s="36">
        <v>1</v>
      </c>
      <c r="C79" s="37"/>
      <c r="D79" s="36"/>
      <c r="E79" s="37"/>
      <c r="F79" s="37" t="s">
        <v>3696</v>
      </c>
      <c r="G79" s="37" t="s">
        <v>3697</v>
      </c>
      <c r="H79" s="37"/>
      <c r="I79" s="37"/>
      <c r="J79" s="37"/>
      <c r="K79" s="37" t="s">
        <v>1643</v>
      </c>
      <c r="L79" s="37"/>
      <c r="M79" s="37"/>
      <c r="N79" s="37"/>
    </row>
    <row r="80" spans="1:14">
      <c r="A80" s="38"/>
      <c r="B80" s="36">
        <v>1</v>
      </c>
      <c r="C80" s="37"/>
      <c r="D80" s="36"/>
      <c r="E80" s="37"/>
      <c r="F80" s="37" t="s">
        <v>3688</v>
      </c>
      <c r="G80" s="37" t="s">
        <v>3689</v>
      </c>
      <c r="H80" s="37"/>
      <c r="I80" s="37"/>
      <c r="J80" s="37"/>
      <c r="K80" s="37" t="s">
        <v>1643</v>
      </c>
      <c r="L80" s="37"/>
      <c r="M80" s="37"/>
      <c r="N80" s="37"/>
    </row>
    <row r="81" spans="1:14">
      <c r="A81" s="36"/>
      <c r="B81" s="36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6"/>
    </row>
    <row r="82" spans="1:1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7"/>
      <c r="L82" s="36"/>
      <c r="M82" s="36"/>
      <c r="N82" s="36"/>
    </row>
    <row r="83" spans="1:14">
      <c r="A83" s="36"/>
      <c r="B83" s="36">
        <f>SUM(B1:B82)</f>
        <v>39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</sheetData>
  <sortState ref="A39:N49">
    <sortCondition ref="F39:F49"/>
    <sortCondition ref="G39:G49"/>
  </sortState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87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3" fitToHeight="0" orientation="landscape" r:id="rId2"/>
  <headerFooter>
    <oddHeader>&amp;CRI BioBlitz 2012—Results
Jamestown&amp;R&amp;A
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Normal="100" workbookViewId="0">
      <selection activeCell="B59" sqref="B59"/>
    </sheetView>
  </sheetViews>
  <sheetFormatPr defaultRowHeight="12.75"/>
  <cols>
    <col min="1" max="1" width="5.28515625" customWidth="1"/>
    <col min="2" max="2" width="4.140625" customWidth="1"/>
    <col min="3" max="3" width="6.42578125" customWidth="1"/>
    <col min="4" max="4" width="7.140625" customWidth="1"/>
    <col min="5" max="5" width="6.5703125" customWidth="1"/>
    <col min="6" max="6" width="14.140625" customWidth="1"/>
    <col min="7" max="7" width="14.7109375" customWidth="1"/>
    <col min="8" max="8" width="6.85546875" customWidth="1"/>
    <col min="9" max="9" width="6.140625" customWidth="1"/>
    <col min="10" max="10" width="16.5703125" customWidth="1"/>
    <col min="11" max="11" width="17.7109375" customWidth="1"/>
  </cols>
  <sheetData>
    <row r="1" spans="1:14">
      <c r="A1" s="33">
        <f>B29</f>
        <v>15</v>
      </c>
      <c r="B1" s="38"/>
      <c r="C1" s="37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7" t="s">
        <v>42</v>
      </c>
      <c r="L1" s="36" t="s">
        <v>43</v>
      </c>
    </row>
    <row r="2" spans="1:14" s="22" customFormat="1">
      <c r="A2" s="34"/>
      <c r="B2" s="34"/>
      <c r="C2" s="34"/>
      <c r="D2" s="34" t="s">
        <v>46</v>
      </c>
      <c r="E2" s="34"/>
      <c r="F2" s="34"/>
      <c r="G2" s="34"/>
      <c r="H2" s="34"/>
      <c r="I2" s="34"/>
      <c r="J2" s="34"/>
      <c r="K2" s="34"/>
      <c r="L2" s="34"/>
    </row>
    <row r="3" spans="1:14">
      <c r="A3" s="38"/>
      <c r="B3" s="36">
        <v>1</v>
      </c>
      <c r="D3" s="36"/>
      <c r="E3" s="37"/>
      <c r="F3" s="37" t="s">
        <v>4113</v>
      </c>
      <c r="G3" s="37" t="s">
        <v>362</v>
      </c>
      <c r="H3" s="36"/>
      <c r="I3" s="36"/>
      <c r="J3" s="37" t="s">
        <v>4114</v>
      </c>
      <c r="K3" s="37" t="s">
        <v>4083</v>
      </c>
      <c r="L3" s="37" t="s">
        <v>4081</v>
      </c>
    </row>
    <row r="4" spans="1:14" s="22" customFormat="1">
      <c r="A4" s="34"/>
      <c r="B4" s="34"/>
      <c r="C4" s="34"/>
      <c r="D4" s="34" t="s">
        <v>47</v>
      </c>
      <c r="E4" s="34"/>
      <c r="F4" s="34"/>
      <c r="G4" s="35"/>
      <c r="H4" s="34"/>
      <c r="I4" s="34"/>
      <c r="J4" s="34"/>
      <c r="K4" s="34"/>
      <c r="L4" s="34"/>
    </row>
    <row r="5" spans="1:14">
      <c r="A5" s="36"/>
      <c r="B5" s="36"/>
      <c r="C5" s="54"/>
      <c r="D5" s="36"/>
      <c r="E5" s="36"/>
      <c r="F5" s="37"/>
      <c r="G5" s="37"/>
      <c r="H5" s="36"/>
      <c r="I5" s="36"/>
      <c r="J5" s="37"/>
      <c r="K5" s="37"/>
      <c r="L5" s="36"/>
    </row>
    <row r="6" spans="1:14">
      <c r="A6" s="36"/>
      <c r="B6" s="36"/>
      <c r="C6" s="54"/>
      <c r="D6" s="36"/>
      <c r="E6" s="36"/>
      <c r="F6" s="36"/>
      <c r="G6" s="36"/>
      <c r="H6" s="36"/>
      <c r="I6" s="36"/>
      <c r="J6" s="36"/>
      <c r="K6" s="36"/>
      <c r="L6" s="36"/>
    </row>
    <row r="7" spans="1:14" s="22" customFormat="1">
      <c r="A7" s="34"/>
      <c r="B7" s="34"/>
      <c r="C7" s="34"/>
      <c r="D7" s="34" t="s">
        <v>45</v>
      </c>
      <c r="E7" s="34"/>
      <c r="F7" s="34"/>
      <c r="G7" s="34"/>
      <c r="H7" s="34"/>
      <c r="I7" s="34"/>
      <c r="J7" s="34"/>
      <c r="K7" s="34"/>
      <c r="L7" s="34"/>
    </row>
    <row r="8" spans="1:14">
      <c r="A8" s="36"/>
      <c r="B8" s="36"/>
      <c r="C8" s="54"/>
      <c r="D8" s="36"/>
      <c r="E8" s="36"/>
      <c r="F8" s="36"/>
      <c r="G8" s="36"/>
      <c r="H8" s="36"/>
      <c r="I8" s="36"/>
      <c r="J8" s="36"/>
      <c r="K8" s="36"/>
      <c r="L8" s="36"/>
    </row>
    <row r="9" spans="1:14">
      <c r="A9" s="36"/>
      <c r="B9" s="36"/>
      <c r="C9" s="54"/>
      <c r="D9" s="36"/>
      <c r="E9" s="36"/>
      <c r="F9" s="36"/>
      <c r="G9" s="37"/>
      <c r="H9" s="36"/>
      <c r="I9" s="36"/>
      <c r="J9" s="36"/>
      <c r="K9" s="36"/>
      <c r="L9" s="36"/>
    </row>
    <row r="10" spans="1:14" s="22" customFormat="1">
      <c r="A10" s="34"/>
      <c r="B10" s="34"/>
      <c r="C10" s="34"/>
      <c r="D10" s="34" t="s">
        <v>2</v>
      </c>
      <c r="E10" s="34"/>
      <c r="F10" s="34"/>
      <c r="G10" s="34"/>
      <c r="H10" s="34"/>
      <c r="I10" s="34"/>
      <c r="J10" s="35" t="s">
        <v>60</v>
      </c>
      <c r="K10" s="34"/>
      <c r="L10" s="34"/>
    </row>
    <row r="11" spans="1:14" s="55" customForma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55" customForma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94"/>
      <c r="M12" s="56"/>
      <c r="N12" s="56"/>
    </row>
    <row r="13" spans="1:14" s="55" customFormat="1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4"/>
      <c r="L13" s="93"/>
    </row>
    <row r="14" spans="1:14" s="52" customFormat="1">
      <c r="A14" s="38"/>
      <c r="B14" s="38">
        <v>1</v>
      </c>
      <c r="C14" s="37" t="s">
        <v>4128</v>
      </c>
      <c r="D14" s="54"/>
      <c r="E14" s="37"/>
      <c r="F14" s="37"/>
      <c r="G14" s="37" t="s">
        <v>1595</v>
      </c>
      <c r="H14" s="54"/>
      <c r="I14" s="54"/>
      <c r="J14" s="37"/>
      <c r="K14" s="37" t="s">
        <v>267</v>
      </c>
      <c r="L14" s="104" t="s">
        <v>4129</v>
      </c>
    </row>
    <row r="15" spans="1:14" s="52" customFormat="1">
      <c r="A15" s="38"/>
      <c r="B15" s="38">
        <v>1</v>
      </c>
      <c r="C15" s="37" t="s">
        <v>4128</v>
      </c>
      <c r="D15" s="54"/>
      <c r="E15" s="37"/>
      <c r="F15" s="37"/>
      <c r="G15" s="37" t="s">
        <v>4115</v>
      </c>
      <c r="H15" s="54"/>
      <c r="I15" s="54"/>
      <c r="J15" s="37"/>
      <c r="K15" s="37" t="s">
        <v>267</v>
      </c>
      <c r="L15" s="105"/>
    </row>
    <row r="16" spans="1:14" s="52" customFormat="1">
      <c r="A16" s="38"/>
      <c r="B16" s="38">
        <v>1</v>
      </c>
      <c r="C16" s="37" t="s">
        <v>4128</v>
      </c>
      <c r="D16" s="54"/>
      <c r="E16" s="37"/>
      <c r="F16" s="37"/>
      <c r="G16" s="37" t="s">
        <v>4116</v>
      </c>
      <c r="H16" s="54"/>
      <c r="I16" s="54"/>
      <c r="J16" s="37"/>
      <c r="K16" s="37" t="s">
        <v>267</v>
      </c>
      <c r="L16" s="105"/>
    </row>
    <row r="17" spans="1:12" s="52" customFormat="1">
      <c r="A17" s="38"/>
      <c r="B17" s="38">
        <v>1</v>
      </c>
      <c r="C17" s="37" t="s">
        <v>4128</v>
      </c>
      <c r="D17" s="54"/>
      <c r="E17" s="37"/>
      <c r="F17" s="37"/>
      <c r="G17" s="37" t="s">
        <v>4117</v>
      </c>
      <c r="H17" s="54"/>
      <c r="I17" s="54"/>
      <c r="J17" s="37"/>
      <c r="K17" s="37" t="s">
        <v>267</v>
      </c>
      <c r="L17" s="105"/>
    </row>
    <row r="18" spans="1:12" s="52" customFormat="1">
      <c r="A18" s="38"/>
      <c r="B18" s="38">
        <v>1</v>
      </c>
      <c r="C18" s="37" t="s">
        <v>4128</v>
      </c>
      <c r="D18" s="54"/>
      <c r="E18" s="37"/>
      <c r="F18" s="37"/>
      <c r="G18" s="37" t="s">
        <v>4118</v>
      </c>
      <c r="H18" s="54"/>
      <c r="I18" s="54"/>
      <c r="J18" s="37"/>
      <c r="K18" s="37" t="s">
        <v>267</v>
      </c>
      <c r="L18" s="105"/>
    </row>
    <row r="19" spans="1:12" s="52" customFormat="1">
      <c r="A19" s="38"/>
      <c r="B19" s="38">
        <v>1</v>
      </c>
      <c r="C19" s="37" t="s">
        <v>4128</v>
      </c>
      <c r="D19" s="54"/>
      <c r="E19" s="37"/>
      <c r="F19" s="37"/>
      <c r="G19" s="37" t="s">
        <v>4119</v>
      </c>
      <c r="H19" s="54"/>
      <c r="I19" s="54"/>
      <c r="J19" s="37"/>
      <c r="K19" s="37" t="s">
        <v>267</v>
      </c>
      <c r="L19" s="105"/>
    </row>
    <row r="20" spans="1:12">
      <c r="A20" s="38"/>
      <c r="B20" s="38">
        <v>1</v>
      </c>
      <c r="C20" s="37" t="s">
        <v>4128</v>
      </c>
      <c r="D20" s="36"/>
      <c r="E20" s="37"/>
      <c r="F20" s="37"/>
      <c r="G20" s="37" t="s">
        <v>4120</v>
      </c>
      <c r="H20" s="36"/>
      <c r="I20" s="36"/>
      <c r="J20" s="36"/>
      <c r="K20" s="37" t="s">
        <v>267</v>
      </c>
      <c r="L20" s="105"/>
    </row>
    <row r="21" spans="1:12" s="52" customFormat="1">
      <c r="A21" s="38"/>
      <c r="B21" s="38">
        <v>1</v>
      </c>
      <c r="C21" s="37" t="s">
        <v>4128</v>
      </c>
      <c r="D21" s="54"/>
      <c r="E21" s="37"/>
      <c r="F21" s="37"/>
      <c r="G21" s="37" t="s">
        <v>4121</v>
      </c>
      <c r="H21" s="54"/>
      <c r="I21" s="54"/>
      <c r="J21" s="54"/>
      <c r="K21" s="37" t="s">
        <v>267</v>
      </c>
      <c r="L21" s="105"/>
    </row>
    <row r="22" spans="1:12" s="52" customFormat="1">
      <c r="A22" s="38"/>
      <c r="B22" s="38">
        <v>1</v>
      </c>
      <c r="C22" s="37" t="s">
        <v>4128</v>
      </c>
      <c r="D22" s="54"/>
      <c r="E22" s="37"/>
      <c r="F22" s="37"/>
      <c r="G22" s="37" t="s">
        <v>4122</v>
      </c>
      <c r="H22" s="54"/>
      <c r="I22" s="54"/>
      <c r="J22" s="54"/>
      <c r="K22" s="37" t="s">
        <v>267</v>
      </c>
      <c r="L22" s="105"/>
    </row>
    <row r="23" spans="1:12" s="52" customFormat="1">
      <c r="A23" s="38"/>
      <c r="B23" s="38">
        <v>1</v>
      </c>
      <c r="C23" s="37" t="s">
        <v>4128</v>
      </c>
      <c r="D23" s="54"/>
      <c r="E23" s="37"/>
      <c r="F23" s="37"/>
      <c r="G23" s="37" t="s">
        <v>4123</v>
      </c>
      <c r="H23" s="54"/>
      <c r="I23" s="54"/>
      <c r="J23" s="54"/>
      <c r="K23" s="37" t="s">
        <v>267</v>
      </c>
      <c r="L23" s="105"/>
    </row>
    <row r="24" spans="1:12" s="52" customFormat="1">
      <c r="A24" s="38"/>
      <c r="B24" s="38">
        <v>1</v>
      </c>
      <c r="C24" s="37" t="s">
        <v>4128</v>
      </c>
      <c r="D24" s="54"/>
      <c r="E24" s="37"/>
      <c r="F24" s="37"/>
      <c r="G24" s="37" t="s">
        <v>4124</v>
      </c>
      <c r="H24" s="54"/>
      <c r="I24" s="54"/>
      <c r="J24" s="54"/>
      <c r="K24" s="37" t="s">
        <v>267</v>
      </c>
      <c r="L24" s="105"/>
    </row>
    <row r="25" spans="1:12" s="52" customFormat="1">
      <c r="A25" s="38"/>
      <c r="B25" s="38">
        <v>1</v>
      </c>
      <c r="C25" s="37" t="s">
        <v>4128</v>
      </c>
      <c r="D25" s="54"/>
      <c r="E25" s="37"/>
      <c r="F25" s="37"/>
      <c r="G25" s="37" t="s">
        <v>4125</v>
      </c>
      <c r="H25" s="54"/>
      <c r="I25" s="54"/>
      <c r="J25" s="54"/>
      <c r="K25" s="37" t="s">
        <v>267</v>
      </c>
      <c r="L25" s="105"/>
    </row>
    <row r="26" spans="1:12">
      <c r="A26" s="38"/>
      <c r="B26" s="38">
        <v>1</v>
      </c>
      <c r="C26" s="37" t="s">
        <v>4128</v>
      </c>
      <c r="D26" s="36"/>
      <c r="E26" s="36"/>
      <c r="F26" s="37"/>
      <c r="G26" s="58" t="s">
        <v>4126</v>
      </c>
      <c r="H26" s="36"/>
      <c r="I26" s="36"/>
      <c r="J26" s="36"/>
      <c r="K26" s="37" t="s">
        <v>267</v>
      </c>
      <c r="L26" s="105"/>
    </row>
    <row r="27" spans="1:12">
      <c r="A27" s="38"/>
      <c r="B27" s="38">
        <v>1</v>
      </c>
      <c r="C27" s="37" t="s">
        <v>4128</v>
      </c>
      <c r="D27" s="36"/>
      <c r="E27" s="36"/>
      <c r="F27" s="37"/>
      <c r="G27" s="37" t="s">
        <v>4127</v>
      </c>
      <c r="H27" s="36"/>
      <c r="I27" s="36"/>
      <c r="J27" s="36"/>
      <c r="K27" s="37" t="s">
        <v>267</v>
      </c>
      <c r="L27" s="106"/>
    </row>
    <row r="28" spans="1: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>
      <c r="B29">
        <f>SUM(B1:B28)</f>
        <v>15</v>
      </c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93" fitToHeight="0" orientation="landscape" r:id="rId1"/>
      <headerFooter>
        <oddHeader>&amp;CRI BioBlitz 2012—Results
Jamestown&amp;R&amp;A
&amp;P</oddHeader>
      </headerFooter>
    </customSheetView>
  </customSheetViews>
  <mergeCells count="1">
    <mergeCell ref="L14:L27"/>
  </mergeCell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Normal="100" workbookViewId="0">
      <selection activeCell="B59" sqref="B59"/>
    </sheetView>
  </sheetViews>
  <sheetFormatPr defaultRowHeight="12.75"/>
  <cols>
    <col min="1" max="1" width="4.5703125" customWidth="1"/>
    <col min="2" max="2" width="5.42578125" customWidth="1"/>
    <col min="3" max="3" width="6" customWidth="1"/>
    <col min="4" max="4" width="6.28515625" customWidth="1"/>
    <col min="5" max="5" width="6" customWidth="1"/>
    <col min="6" max="6" width="15.85546875" customWidth="1"/>
    <col min="7" max="7" width="14" customWidth="1"/>
    <col min="8" max="8" width="7.140625" customWidth="1"/>
    <col min="9" max="9" width="4.85546875" customWidth="1"/>
    <col min="10" max="10" width="22.85546875" customWidth="1"/>
    <col min="11" max="11" width="11.140625" customWidth="1"/>
  </cols>
  <sheetData>
    <row r="1" spans="1:12">
      <c r="A1" s="39">
        <f>B15</f>
        <v>12</v>
      </c>
      <c r="B1" s="36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6" t="s">
        <v>42</v>
      </c>
      <c r="L1" s="36" t="s">
        <v>43</v>
      </c>
    </row>
    <row r="2" spans="1:12">
      <c r="A2" s="36"/>
      <c r="B2" s="36">
        <v>1</v>
      </c>
      <c r="C2" s="36"/>
      <c r="D2" s="36"/>
      <c r="E2" s="36"/>
      <c r="F2" s="54" t="s">
        <v>3650</v>
      </c>
      <c r="G2" s="54" t="s">
        <v>3651</v>
      </c>
      <c r="H2" s="54"/>
      <c r="I2" s="54"/>
      <c r="J2" s="54" t="s">
        <v>372</v>
      </c>
      <c r="K2" s="54" t="s">
        <v>3652</v>
      </c>
      <c r="L2" s="36"/>
    </row>
    <row r="3" spans="1:12">
      <c r="A3" s="36"/>
      <c r="B3" s="36">
        <v>1</v>
      </c>
      <c r="C3" s="36"/>
      <c r="D3" s="36"/>
      <c r="E3" s="36"/>
      <c r="F3" s="54" t="s">
        <v>3653</v>
      </c>
      <c r="G3" s="54" t="s">
        <v>3654</v>
      </c>
      <c r="H3" s="54"/>
      <c r="I3" s="54"/>
      <c r="J3" s="37" t="s">
        <v>4262</v>
      </c>
      <c r="K3" s="54" t="s">
        <v>1684</v>
      </c>
      <c r="L3" s="36"/>
    </row>
    <row r="4" spans="1:12">
      <c r="A4" s="36"/>
      <c r="B4" s="36">
        <v>1</v>
      </c>
      <c r="C4" s="36"/>
      <c r="D4" s="36"/>
      <c r="E4" s="36"/>
      <c r="F4" s="54" t="s">
        <v>3655</v>
      </c>
      <c r="G4" s="54" t="s">
        <v>3656</v>
      </c>
      <c r="H4" s="54"/>
      <c r="I4" s="54"/>
      <c r="J4" s="37" t="s">
        <v>4263</v>
      </c>
      <c r="K4" s="54" t="s">
        <v>1684</v>
      </c>
      <c r="L4" s="36"/>
    </row>
    <row r="5" spans="1:12">
      <c r="A5" s="36"/>
      <c r="B5" s="36">
        <v>1</v>
      </c>
      <c r="C5" s="36"/>
      <c r="D5" s="36"/>
      <c r="E5" s="36"/>
      <c r="F5" s="54" t="s">
        <v>3655</v>
      </c>
      <c r="G5" s="54" t="s">
        <v>3657</v>
      </c>
      <c r="H5" s="54"/>
      <c r="I5" s="54"/>
      <c r="J5" s="54" t="s">
        <v>375</v>
      </c>
      <c r="K5" s="54" t="s">
        <v>3652</v>
      </c>
      <c r="L5" s="36"/>
    </row>
    <row r="6" spans="1:12">
      <c r="A6" s="36"/>
      <c r="B6" s="36">
        <v>1</v>
      </c>
      <c r="C6" s="36"/>
      <c r="D6" s="36"/>
      <c r="E6" s="36"/>
      <c r="F6" s="54" t="s">
        <v>3655</v>
      </c>
      <c r="G6" s="54" t="s">
        <v>3658</v>
      </c>
      <c r="H6" s="54"/>
      <c r="I6" s="54"/>
      <c r="J6" s="37" t="s">
        <v>4264</v>
      </c>
      <c r="K6" s="54" t="s">
        <v>3278</v>
      </c>
      <c r="L6" s="36"/>
    </row>
    <row r="7" spans="1:12">
      <c r="A7" s="36"/>
      <c r="B7" s="36">
        <v>1</v>
      </c>
      <c r="C7" s="36"/>
      <c r="D7" s="36"/>
      <c r="E7" s="36"/>
      <c r="F7" s="54" t="s">
        <v>3659</v>
      </c>
      <c r="G7" s="54" t="s">
        <v>3660</v>
      </c>
      <c r="H7" s="54"/>
      <c r="I7" s="54"/>
      <c r="J7" s="37" t="s">
        <v>4265</v>
      </c>
      <c r="K7" s="54" t="s">
        <v>3661</v>
      </c>
      <c r="L7" s="36"/>
    </row>
    <row r="8" spans="1:12">
      <c r="A8" s="36"/>
      <c r="B8" s="36">
        <v>1</v>
      </c>
      <c r="C8" s="36"/>
      <c r="D8" s="36"/>
      <c r="E8" s="36"/>
      <c r="F8" s="54" t="s">
        <v>3662</v>
      </c>
      <c r="G8" s="54" t="s">
        <v>3663</v>
      </c>
      <c r="H8" s="54"/>
      <c r="I8" s="54"/>
      <c r="J8" s="37" t="s">
        <v>4266</v>
      </c>
      <c r="K8" s="54" t="s">
        <v>3652</v>
      </c>
      <c r="L8" s="36"/>
    </row>
    <row r="9" spans="1:12">
      <c r="A9" s="36"/>
      <c r="B9" s="36">
        <v>1</v>
      </c>
      <c r="C9" s="36"/>
      <c r="D9" s="36"/>
      <c r="E9" s="36"/>
      <c r="F9" s="54" t="s">
        <v>3664</v>
      </c>
      <c r="G9" s="54" t="s">
        <v>3665</v>
      </c>
      <c r="H9" s="54"/>
      <c r="I9" s="54"/>
      <c r="J9" s="37" t="s">
        <v>4267</v>
      </c>
      <c r="K9" s="54" t="s">
        <v>1684</v>
      </c>
      <c r="L9" s="36"/>
    </row>
    <row r="10" spans="1:12">
      <c r="A10" s="36"/>
      <c r="B10" s="36">
        <v>1</v>
      </c>
      <c r="C10" s="36"/>
      <c r="D10" s="36"/>
      <c r="E10" s="36"/>
      <c r="F10" s="54" t="s">
        <v>3664</v>
      </c>
      <c r="G10" s="54" t="s">
        <v>3111</v>
      </c>
      <c r="H10" s="54"/>
      <c r="I10" s="54"/>
      <c r="J10" s="54" t="s">
        <v>373</v>
      </c>
      <c r="K10" s="54" t="s">
        <v>3652</v>
      </c>
      <c r="L10" s="36"/>
    </row>
    <row r="11" spans="1:12">
      <c r="A11" s="36"/>
      <c r="B11" s="38">
        <v>1</v>
      </c>
      <c r="C11" s="36"/>
      <c r="D11" s="36"/>
      <c r="E11" s="36"/>
      <c r="F11" s="54" t="s">
        <v>3666</v>
      </c>
      <c r="G11" s="54" t="s">
        <v>3667</v>
      </c>
      <c r="H11" s="54"/>
      <c r="I11" s="54"/>
      <c r="J11" s="54" t="s">
        <v>3668</v>
      </c>
      <c r="K11" s="54" t="s">
        <v>3652</v>
      </c>
      <c r="L11" s="36"/>
    </row>
    <row r="12" spans="1:12">
      <c r="A12" s="36"/>
      <c r="B12" s="38">
        <v>1</v>
      </c>
      <c r="C12" s="36"/>
      <c r="D12" s="36"/>
      <c r="E12" s="36"/>
      <c r="F12" s="54" t="s">
        <v>3669</v>
      </c>
      <c r="G12" s="54" t="s">
        <v>3670</v>
      </c>
      <c r="H12" s="54"/>
      <c r="I12" s="54"/>
      <c r="J12" s="54" t="s">
        <v>3671</v>
      </c>
      <c r="K12" s="54" t="s">
        <v>3652</v>
      </c>
      <c r="L12" s="36"/>
    </row>
    <row r="13" spans="1:12">
      <c r="A13" s="36"/>
      <c r="B13" s="38">
        <v>1</v>
      </c>
      <c r="C13" s="36"/>
      <c r="D13" s="36"/>
      <c r="E13" s="36"/>
      <c r="F13" s="54" t="s">
        <v>3672</v>
      </c>
      <c r="G13" s="54" t="s">
        <v>3673</v>
      </c>
      <c r="H13" s="54"/>
      <c r="I13" s="54"/>
      <c r="J13" s="54" t="s">
        <v>374</v>
      </c>
      <c r="K13" s="54" t="s">
        <v>3652</v>
      </c>
      <c r="L13" s="36"/>
    </row>
    <row r="14" spans="1:12">
      <c r="A14" s="36"/>
      <c r="B14" s="38"/>
      <c r="C14" s="36"/>
      <c r="D14" s="36"/>
      <c r="E14" s="36"/>
      <c r="F14" s="36"/>
      <c r="G14" s="36"/>
      <c r="H14" s="36"/>
      <c r="I14" s="36"/>
      <c r="J14" s="37"/>
      <c r="K14" s="37"/>
      <c r="L14" s="36"/>
    </row>
    <row r="15" spans="1:12">
      <c r="A15" s="36"/>
      <c r="B15" s="38">
        <f>SUM(B2:B14)</f>
        <v>12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tabSelected="1" zoomScaleNormal="100" workbookViewId="0">
      <selection activeCell="B59" sqref="B59"/>
    </sheetView>
  </sheetViews>
  <sheetFormatPr defaultRowHeight="12.75"/>
  <cols>
    <col min="1" max="1" width="5" customWidth="1"/>
    <col min="2" max="2" width="4.85546875" customWidth="1"/>
    <col min="3" max="3" width="6" customWidth="1"/>
    <col min="4" max="4" width="6.140625" customWidth="1"/>
    <col min="5" max="5" width="5.5703125" customWidth="1"/>
    <col min="6" max="6" width="18.7109375" customWidth="1"/>
    <col min="7" max="7" width="15.42578125" customWidth="1"/>
    <col min="8" max="8" width="5.140625" customWidth="1"/>
    <col min="9" max="9" width="7.140625" customWidth="1"/>
    <col min="10" max="10" width="21" customWidth="1"/>
    <col min="11" max="11" width="10.5703125" customWidth="1"/>
  </cols>
  <sheetData>
    <row r="1" spans="1:14">
      <c r="A1" s="39">
        <f>B152</f>
        <v>102</v>
      </c>
      <c r="B1" s="36"/>
      <c r="C1" s="36" t="s">
        <v>74</v>
      </c>
      <c r="D1" s="36" t="s">
        <v>74</v>
      </c>
      <c r="E1" s="36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6" t="s">
        <v>41</v>
      </c>
      <c r="K1" s="36" t="s">
        <v>42</v>
      </c>
      <c r="L1" s="36" t="s">
        <v>43</v>
      </c>
      <c r="M1" s="36"/>
      <c r="N1" s="36"/>
    </row>
    <row r="2" spans="1:14">
      <c r="A2" s="36"/>
      <c r="B2" s="54"/>
      <c r="C2" s="54"/>
      <c r="D2" s="54"/>
      <c r="E2" s="54" t="s">
        <v>3452</v>
      </c>
      <c r="F2" s="54"/>
      <c r="G2" s="54"/>
      <c r="H2" s="54"/>
      <c r="I2" s="54"/>
      <c r="J2" s="54" t="s">
        <v>3453</v>
      </c>
      <c r="K2" s="54"/>
      <c r="L2" s="54"/>
      <c r="M2" s="36"/>
      <c r="N2" s="36"/>
    </row>
    <row r="3" spans="1:14">
      <c r="A3" s="36"/>
      <c r="B3" s="54">
        <v>1</v>
      </c>
      <c r="C3" s="54"/>
      <c r="D3" s="54"/>
      <c r="E3" s="54"/>
      <c r="F3" s="54" t="s">
        <v>1762</v>
      </c>
      <c r="G3" s="54" t="s">
        <v>3454</v>
      </c>
      <c r="H3" s="54"/>
      <c r="I3" s="54" t="s">
        <v>3455</v>
      </c>
      <c r="J3" s="54"/>
      <c r="K3" s="54" t="s">
        <v>3456</v>
      </c>
      <c r="L3" s="54"/>
      <c r="M3" s="36"/>
      <c r="N3" s="36"/>
    </row>
    <row r="4" spans="1:14">
      <c r="A4" s="36"/>
      <c r="B4" s="54">
        <v>1</v>
      </c>
      <c r="C4" s="54"/>
      <c r="D4" s="54"/>
      <c r="E4" s="54"/>
      <c r="F4" s="54" t="s">
        <v>1763</v>
      </c>
      <c r="G4" s="54" t="s">
        <v>1764</v>
      </c>
      <c r="H4" s="54"/>
      <c r="I4" s="54" t="s">
        <v>1765</v>
      </c>
      <c r="J4" s="54"/>
      <c r="K4" s="54" t="s">
        <v>3456</v>
      </c>
      <c r="L4" s="54"/>
      <c r="M4" s="36"/>
      <c r="N4" s="36"/>
    </row>
    <row r="5" spans="1:14">
      <c r="A5" s="36"/>
      <c r="B5" s="54">
        <v>1</v>
      </c>
      <c r="C5" s="54"/>
      <c r="D5" s="54"/>
      <c r="E5" s="54"/>
      <c r="F5" s="54" t="s">
        <v>1763</v>
      </c>
      <c r="G5" s="54" t="s">
        <v>1997</v>
      </c>
      <c r="H5" s="54"/>
      <c r="I5" s="54" t="s">
        <v>3457</v>
      </c>
      <c r="J5" s="54"/>
      <c r="K5" s="54" t="s">
        <v>3456</v>
      </c>
      <c r="L5" s="54"/>
      <c r="M5" s="36"/>
      <c r="N5" s="36"/>
    </row>
    <row r="6" spans="1:14">
      <c r="A6" s="36"/>
      <c r="B6" s="54">
        <v>1</v>
      </c>
      <c r="C6" s="54"/>
      <c r="D6" s="54"/>
      <c r="E6" s="54"/>
      <c r="F6" s="54" t="s">
        <v>1766</v>
      </c>
      <c r="G6" s="54" t="s">
        <v>1767</v>
      </c>
      <c r="H6" s="54"/>
      <c r="I6" s="54" t="s">
        <v>1768</v>
      </c>
      <c r="J6" s="54"/>
      <c r="K6" s="54" t="s">
        <v>3456</v>
      </c>
      <c r="L6" s="54"/>
      <c r="M6" s="36"/>
      <c r="N6" s="36"/>
    </row>
    <row r="7" spans="1:14">
      <c r="A7" s="36"/>
      <c r="B7" s="54">
        <v>1</v>
      </c>
      <c r="C7" s="54"/>
      <c r="D7" s="54"/>
      <c r="E7" s="54"/>
      <c r="F7" s="54" t="s">
        <v>1766</v>
      </c>
      <c r="G7" s="54" t="s">
        <v>791</v>
      </c>
      <c r="H7" s="54"/>
      <c r="I7" s="54" t="s">
        <v>3458</v>
      </c>
      <c r="J7" s="54"/>
      <c r="K7" s="54" t="s">
        <v>3456</v>
      </c>
      <c r="L7" s="54"/>
      <c r="M7" s="36"/>
      <c r="N7" s="36"/>
    </row>
    <row r="8" spans="1:14">
      <c r="A8" s="36"/>
      <c r="B8" s="54">
        <v>1</v>
      </c>
      <c r="C8" s="54"/>
      <c r="D8" s="54"/>
      <c r="E8" s="54"/>
      <c r="F8" s="54" t="s">
        <v>3459</v>
      </c>
      <c r="G8" s="54" t="s">
        <v>3460</v>
      </c>
      <c r="H8" s="54"/>
      <c r="I8" s="54" t="s">
        <v>1826</v>
      </c>
      <c r="J8" s="54"/>
      <c r="K8" s="54" t="s">
        <v>3456</v>
      </c>
      <c r="L8" s="54"/>
      <c r="M8" s="36"/>
      <c r="N8" s="36"/>
    </row>
    <row r="9" spans="1:14">
      <c r="A9" s="36"/>
      <c r="B9" s="54">
        <v>1</v>
      </c>
      <c r="C9" s="54"/>
      <c r="D9" s="54"/>
      <c r="E9" s="54"/>
      <c r="F9" s="54" t="s">
        <v>3459</v>
      </c>
      <c r="G9" s="54" t="s">
        <v>3461</v>
      </c>
      <c r="H9" s="54"/>
      <c r="I9" s="54" t="s">
        <v>1768</v>
      </c>
      <c r="J9" s="54"/>
      <c r="K9" s="54" t="s">
        <v>3456</v>
      </c>
      <c r="L9" s="54"/>
      <c r="M9" s="36"/>
      <c r="N9" s="36"/>
    </row>
    <row r="10" spans="1:14">
      <c r="A10" s="36"/>
      <c r="B10" s="54">
        <v>1</v>
      </c>
      <c r="C10" s="54"/>
      <c r="D10" s="54"/>
      <c r="E10" s="54"/>
      <c r="F10" s="54" t="s">
        <v>3462</v>
      </c>
      <c r="G10" s="54" t="s">
        <v>3463</v>
      </c>
      <c r="H10" s="54"/>
      <c r="I10" s="54" t="s">
        <v>1769</v>
      </c>
      <c r="J10" s="54"/>
      <c r="K10" s="54" t="s">
        <v>3456</v>
      </c>
      <c r="L10" s="54"/>
      <c r="M10" s="36"/>
      <c r="N10" s="36"/>
    </row>
    <row r="11" spans="1:14">
      <c r="A11" s="36"/>
      <c r="B11" s="54">
        <v>1</v>
      </c>
      <c r="C11" s="54"/>
      <c r="D11" s="54"/>
      <c r="E11" s="54"/>
      <c r="F11" s="54" t="s">
        <v>3464</v>
      </c>
      <c r="G11" s="54" t="s">
        <v>2985</v>
      </c>
      <c r="H11" s="54"/>
      <c r="I11" s="54" t="s">
        <v>3465</v>
      </c>
      <c r="J11" s="54"/>
      <c r="K11" s="54" t="s">
        <v>3456</v>
      </c>
      <c r="L11" s="54"/>
      <c r="M11" s="36"/>
      <c r="N11" s="36"/>
    </row>
    <row r="12" spans="1:14">
      <c r="A12" s="36"/>
      <c r="B12" s="54">
        <v>1</v>
      </c>
      <c r="C12" s="54"/>
      <c r="D12" s="54"/>
      <c r="E12" s="54"/>
      <c r="F12" s="54" t="s">
        <v>1770</v>
      </c>
      <c r="G12" s="54" t="s">
        <v>3466</v>
      </c>
      <c r="H12" s="54"/>
      <c r="I12" s="54" t="s">
        <v>1826</v>
      </c>
      <c r="J12" s="54"/>
      <c r="K12" s="54" t="s">
        <v>3456</v>
      </c>
      <c r="L12" s="54"/>
      <c r="M12" s="36"/>
      <c r="N12" s="36"/>
    </row>
    <row r="13" spans="1:14">
      <c r="A13" s="36"/>
      <c r="B13" s="54">
        <v>1</v>
      </c>
      <c r="C13" s="36"/>
      <c r="D13" s="54"/>
      <c r="E13" s="54"/>
      <c r="F13" s="54" t="s">
        <v>1770</v>
      </c>
      <c r="G13" s="54" t="s">
        <v>3467</v>
      </c>
      <c r="H13" s="54"/>
      <c r="I13" s="54" t="s">
        <v>1795</v>
      </c>
      <c r="J13" s="54"/>
      <c r="K13" s="54" t="s">
        <v>3456</v>
      </c>
      <c r="L13" s="54"/>
      <c r="M13" s="36"/>
      <c r="N13" s="36"/>
    </row>
    <row r="14" spans="1:14">
      <c r="A14" s="36"/>
      <c r="B14" s="54">
        <v>1</v>
      </c>
      <c r="C14" s="54"/>
      <c r="D14" s="54"/>
      <c r="E14" s="54"/>
      <c r="F14" s="54" t="s">
        <v>3468</v>
      </c>
      <c r="G14" s="54" t="s">
        <v>3469</v>
      </c>
      <c r="H14" s="54"/>
      <c r="I14" s="54" t="s">
        <v>3470</v>
      </c>
      <c r="J14" s="54"/>
      <c r="K14" s="54" t="s">
        <v>3456</v>
      </c>
      <c r="L14" s="54"/>
      <c r="M14" s="36"/>
      <c r="N14" s="36"/>
    </row>
    <row r="15" spans="1:14">
      <c r="A15" s="36"/>
      <c r="B15" s="54">
        <v>1</v>
      </c>
      <c r="C15" s="54"/>
      <c r="D15" s="54"/>
      <c r="E15" s="54"/>
      <c r="F15" s="54" t="s">
        <v>3471</v>
      </c>
      <c r="G15" s="54" t="s">
        <v>3472</v>
      </c>
      <c r="H15" s="54"/>
      <c r="I15" s="54" t="s">
        <v>3473</v>
      </c>
      <c r="J15" s="54"/>
      <c r="K15" s="54" t="s">
        <v>3456</v>
      </c>
      <c r="L15" s="54"/>
      <c r="M15" s="36"/>
      <c r="N15" s="36"/>
    </row>
    <row r="16" spans="1:14">
      <c r="A16" s="36"/>
      <c r="B16" s="54">
        <v>1</v>
      </c>
      <c r="C16" s="54"/>
      <c r="D16" s="54"/>
      <c r="E16" s="54"/>
      <c r="F16" s="54" t="s">
        <v>3474</v>
      </c>
      <c r="G16" s="54" t="s">
        <v>3475</v>
      </c>
      <c r="H16" s="54"/>
      <c r="I16" s="54" t="s">
        <v>1768</v>
      </c>
      <c r="J16" s="54"/>
      <c r="K16" s="54" t="s">
        <v>3456</v>
      </c>
      <c r="L16" s="54"/>
      <c r="M16" s="36"/>
      <c r="N16" s="36"/>
    </row>
    <row r="17" spans="1:14">
      <c r="A17" s="36"/>
      <c r="B17" s="54">
        <v>1</v>
      </c>
      <c r="C17" s="54"/>
      <c r="D17" s="54"/>
      <c r="E17" s="54"/>
      <c r="F17" s="54" t="s">
        <v>3476</v>
      </c>
      <c r="G17" s="54" t="s">
        <v>1775</v>
      </c>
      <c r="H17" s="54"/>
      <c r="I17" s="54" t="s">
        <v>1768</v>
      </c>
      <c r="J17" s="54"/>
      <c r="K17" s="54" t="s">
        <v>3456</v>
      </c>
      <c r="L17" s="54"/>
      <c r="M17" s="36"/>
      <c r="N17" s="36"/>
    </row>
    <row r="18" spans="1:14">
      <c r="A18" s="36"/>
      <c r="B18" s="54">
        <v>1</v>
      </c>
      <c r="C18" s="54"/>
      <c r="D18" s="54"/>
      <c r="E18" s="54"/>
      <c r="F18" s="54" t="s">
        <v>1774</v>
      </c>
      <c r="G18" s="54" t="s">
        <v>1776</v>
      </c>
      <c r="H18" s="54"/>
      <c r="I18" s="54" t="s">
        <v>1768</v>
      </c>
      <c r="J18" s="54"/>
      <c r="K18" s="54" t="s">
        <v>3456</v>
      </c>
      <c r="L18" s="54"/>
      <c r="M18" s="36"/>
      <c r="N18" s="36"/>
    </row>
    <row r="19" spans="1:14">
      <c r="A19" s="36"/>
      <c r="B19" s="54">
        <v>1</v>
      </c>
      <c r="C19" s="54"/>
      <c r="D19" s="54"/>
      <c r="E19" s="54"/>
      <c r="F19" s="54" t="s">
        <v>1783</v>
      </c>
      <c r="G19" s="54" t="s">
        <v>1784</v>
      </c>
      <c r="H19" s="54"/>
      <c r="I19" s="54" t="s">
        <v>1785</v>
      </c>
      <c r="J19" s="54"/>
      <c r="K19" s="54" t="s">
        <v>3456</v>
      </c>
      <c r="L19" s="54"/>
      <c r="M19" s="36"/>
      <c r="N19" s="36"/>
    </row>
    <row r="20" spans="1:14">
      <c r="A20" s="36"/>
      <c r="B20" s="54">
        <v>1</v>
      </c>
      <c r="C20" s="54"/>
      <c r="D20" s="54"/>
      <c r="E20" s="54"/>
      <c r="F20" s="54" t="s">
        <v>1778</v>
      </c>
      <c r="G20" s="54" t="s">
        <v>1779</v>
      </c>
      <c r="H20" s="54"/>
      <c r="I20" s="54" t="s">
        <v>1780</v>
      </c>
      <c r="J20" s="54"/>
      <c r="K20" s="54" t="s">
        <v>3456</v>
      </c>
      <c r="L20" s="54"/>
      <c r="M20" s="36"/>
      <c r="N20" s="36"/>
    </row>
    <row r="21" spans="1:14">
      <c r="A21" s="36"/>
      <c r="B21" s="54">
        <v>1</v>
      </c>
      <c r="C21" s="54"/>
      <c r="D21" s="54"/>
      <c r="E21" s="54"/>
      <c r="F21" s="54" t="s">
        <v>3477</v>
      </c>
      <c r="G21" s="54" t="s">
        <v>1780</v>
      </c>
      <c r="H21" s="54"/>
      <c r="I21" s="54"/>
      <c r="J21" s="54"/>
      <c r="K21" s="54" t="s">
        <v>3456</v>
      </c>
      <c r="L21" s="54"/>
      <c r="M21" s="36"/>
      <c r="N21" s="36"/>
    </row>
    <row r="22" spans="1:14">
      <c r="A22" s="36"/>
      <c r="B22" s="54">
        <v>1</v>
      </c>
      <c r="C22" s="54"/>
      <c r="D22" s="54"/>
      <c r="E22" s="54"/>
      <c r="F22" s="54" t="s">
        <v>1778</v>
      </c>
      <c r="G22" s="54" t="s">
        <v>1782</v>
      </c>
      <c r="H22" s="54"/>
      <c r="I22" s="54" t="s">
        <v>1768</v>
      </c>
      <c r="J22" s="54"/>
      <c r="K22" s="54" t="s">
        <v>3456</v>
      </c>
      <c r="L22" s="54"/>
      <c r="M22" s="36"/>
      <c r="N22" s="36"/>
    </row>
    <row r="23" spans="1:14">
      <c r="A23" s="3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6"/>
      <c r="N23" s="36"/>
    </row>
    <row r="24" spans="1:14">
      <c r="A24" s="36"/>
      <c r="B24" s="54"/>
      <c r="C24" s="54"/>
      <c r="D24" s="54"/>
      <c r="E24" s="54" t="s">
        <v>3478</v>
      </c>
      <c r="F24" s="54"/>
      <c r="G24" s="54"/>
      <c r="H24" s="54"/>
      <c r="I24" s="54"/>
      <c r="J24" s="54" t="s">
        <v>3479</v>
      </c>
      <c r="K24" s="54"/>
      <c r="L24" s="54"/>
      <c r="M24" s="36"/>
      <c r="N24" s="36"/>
    </row>
    <row r="25" spans="1:14">
      <c r="A25" s="36"/>
      <c r="B25" s="54">
        <v>1</v>
      </c>
      <c r="C25" s="54"/>
      <c r="D25" s="54"/>
      <c r="E25" s="54"/>
      <c r="F25" s="54" t="s">
        <v>1807</v>
      </c>
      <c r="G25" s="54" t="s">
        <v>3480</v>
      </c>
      <c r="H25" s="54"/>
      <c r="I25" s="54" t="s">
        <v>1208</v>
      </c>
      <c r="J25" s="54"/>
      <c r="K25" s="54" t="s">
        <v>3456</v>
      </c>
      <c r="L25" s="54"/>
      <c r="M25" s="36"/>
      <c r="N25" s="36"/>
    </row>
    <row r="26" spans="1:14">
      <c r="A26" s="36"/>
      <c r="B26" s="54">
        <v>1</v>
      </c>
      <c r="C26" s="54"/>
      <c r="D26" s="54"/>
      <c r="E26" s="54"/>
      <c r="F26" s="54" t="s">
        <v>1808</v>
      </c>
      <c r="G26" s="54" t="s">
        <v>3435</v>
      </c>
      <c r="H26" s="54"/>
      <c r="I26" s="54" t="s">
        <v>1785</v>
      </c>
      <c r="J26" s="54"/>
      <c r="K26" s="54" t="s">
        <v>3456</v>
      </c>
      <c r="L26" s="54"/>
      <c r="M26" s="36"/>
      <c r="N26" s="36"/>
    </row>
    <row r="27" spans="1:14">
      <c r="A27" s="36"/>
      <c r="B27" s="54">
        <v>1</v>
      </c>
      <c r="C27" s="54"/>
      <c r="D27" s="54"/>
      <c r="E27" s="54"/>
      <c r="F27" s="54" t="s">
        <v>1808</v>
      </c>
      <c r="G27" s="54" t="s">
        <v>1809</v>
      </c>
      <c r="H27" s="54"/>
      <c r="I27" s="54" t="s">
        <v>1795</v>
      </c>
      <c r="J27" s="54"/>
      <c r="K27" s="54" t="s">
        <v>3456</v>
      </c>
      <c r="L27" s="54"/>
      <c r="M27" s="36"/>
      <c r="N27" s="36"/>
    </row>
    <row r="28" spans="1:14">
      <c r="A28" s="36"/>
      <c r="B28" s="54">
        <v>1</v>
      </c>
      <c r="C28" s="54"/>
      <c r="D28" s="54"/>
      <c r="E28" s="54"/>
      <c r="F28" s="54" t="s">
        <v>1808</v>
      </c>
      <c r="G28" s="54" t="s">
        <v>3481</v>
      </c>
      <c r="H28" s="54"/>
      <c r="I28" s="54" t="s">
        <v>3482</v>
      </c>
      <c r="J28" s="54"/>
      <c r="K28" s="54" t="s">
        <v>3456</v>
      </c>
      <c r="L28" s="54"/>
      <c r="M28" s="36"/>
      <c r="N28" s="36"/>
    </row>
    <row r="29" spans="1:14">
      <c r="A29" s="3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6"/>
      <c r="N29" s="36"/>
    </row>
    <row r="30" spans="1:14">
      <c r="A30" s="36"/>
      <c r="B30" s="54"/>
      <c r="C30" s="54"/>
      <c r="D30" s="54"/>
      <c r="E30" s="54" t="s">
        <v>3483</v>
      </c>
      <c r="F30" s="54"/>
      <c r="G30" s="54"/>
      <c r="H30" s="54"/>
      <c r="I30" s="54"/>
      <c r="J30" s="54"/>
      <c r="K30" s="54"/>
      <c r="L30" s="54"/>
      <c r="M30" s="36"/>
      <c r="N30" s="36"/>
    </row>
    <row r="31" spans="1:14">
      <c r="A31" s="36"/>
      <c r="B31" s="54">
        <v>1</v>
      </c>
      <c r="C31" s="54"/>
      <c r="D31" s="54"/>
      <c r="E31" s="54"/>
      <c r="F31" s="54" t="s">
        <v>3484</v>
      </c>
      <c r="G31" s="54" t="s">
        <v>1771</v>
      </c>
      <c r="H31" s="54"/>
      <c r="I31" s="54" t="s">
        <v>1765</v>
      </c>
      <c r="J31" s="54"/>
      <c r="K31" s="54" t="s">
        <v>3456</v>
      </c>
      <c r="L31" s="54"/>
      <c r="M31" s="36"/>
      <c r="N31" s="36"/>
    </row>
    <row r="32" spans="1:14">
      <c r="A32" s="36"/>
      <c r="B32" s="54">
        <v>1</v>
      </c>
      <c r="C32" s="54"/>
      <c r="D32" s="54"/>
      <c r="E32" s="54"/>
      <c r="F32" s="54" t="s">
        <v>3485</v>
      </c>
      <c r="G32" s="54" t="s">
        <v>1601</v>
      </c>
      <c r="H32" s="54"/>
      <c r="I32" s="54" t="s">
        <v>3486</v>
      </c>
      <c r="J32" s="54"/>
      <c r="K32" s="54" t="s">
        <v>3456</v>
      </c>
      <c r="L32" s="54"/>
      <c r="M32" s="36"/>
      <c r="N32" s="36"/>
    </row>
    <row r="33" spans="1:14">
      <c r="A33" s="36"/>
      <c r="B33" s="54">
        <v>1</v>
      </c>
      <c r="C33" s="54"/>
      <c r="D33" s="54"/>
      <c r="E33" s="54"/>
      <c r="F33" s="54" t="s">
        <v>3487</v>
      </c>
      <c r="G33" s="54" t="s">
        <v>3488</v>
      </c>
      <c r="H33" s="54"/>
      <c r="I33" s="54" t="s">
        <v>3489</v>
      </c>
      <c r="J33" s="54"/>
      <c r="K33" s="54" t="s">
        <v>3456</v>
      </c>
      <c r="L33" s="54"/>
      <c r="M33" s="36"/>
      <c r="N33" s="36"/>
    </row>
    <row r="34" spans="1:14">
      <c r="A34" s="36"/>
      <c r="B34" s="54">
        <v>1</v>
      </c>
      <c r="C34" s="54"/>
      <c r="D34" s="54"/>
      <c r="E34" s="54"/>
      <c r="F34" s="54" t="s">
        <v>3487</v>
      </c>
      <c r="G34" s="54" t="s">
        <v>3490</v>
      </c>
      <c r="H34" s="54"/>
      <c r="I34" s="54" t="s">
        <v>1787</v>
      </c>
      <c r="J34" s="54"/>
      <c r="K34" s="54" t="s">
        <v>3456</v>
      </c>
      <c r="L34" s="54"/>
      <c r="M34" s="36"/>
      <c r="N34" s="36"/>
    </row>
    <row r="35" spans="1:14">
      <c r="A35" s="36"/>
      <c r="B35" s="54">
        <v>1</v>
      </c>
      <c r="C35" s="54"/>
      <c r="D35" s="54"/>
      <c r="E35" s="54"/>
      <c r="F35" s="54" t="s">
        <v>3491</v>
      </c>
      <c r="G35" s="54" t="s">
        <v>1671</v>
      </c>
      <c r="H35" s="54"/>
      <c r="I35" s="54" t="s">
        <v>3492</v>
      </c>
      <c r="J35" s="54"/>
      <c r="K35" s="54" t="s">
        <v>3456</v>
      </c>
      <c r="L35" s="54"/>
      <c r="M35" s="36"/>
      <c r="N35" s="36"/>
    </row>
    <row r="36" spans="1:14">
      <c r="A36" s="36"/>
      <c r="B36" s="54">
        <v>1</v>
      </c>
      <c r="C36" s="54"/>
      <c r="D36" s="54"/>
      <c r="E36" s="54"/>
      <c r="F36" s="54" t="s">
        <v>3493</v>
      </c>
      <c r="G36" s="54" t="s">
        <v>3494</v>
      </c>
      <c r="H36" s="54"/>
      <c r="I36" s="54" t="s">
        <v>3495</v>
      </c>
      <c r="J36" s="54"/>
      <c r="K36" s="54" t="s">
        <v>3456</v>
      </c>
      <c r="L36" s="54"/>
      <c r="M36" s="36"/>
      <c r="N36" s="36"/>
    </row>
    <row r="37" spans="1:14">
      <c r="A37" s="36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36"/>
      <c r="N37" s="36"/>
    </row>
    <row r="38" spans="1:14">
      <c r="A38" s="36"/>
      <c r="B38" s="54"/>
      <c r="C38" s="54"/>
      <c r="D38" s="54"/>
      <c r="E38" s="54" t="s">
        <v>3496</v>
      </c>
      <c r="F38" s="54"/>
      <c r="G38" s="54"/>
      <c r="H38" s="54"/>
      <c r="I38" s="54"/>
      <c r="J38" s="54" t="s">
        <v>3497</v>
      </c>
      <c r="K38" s="54"/>
      <c r="L38" s="54"/>
      <c r="M38" s="36"/>
      <c r="N38" s="36"/>
    </row>
    <row r="39" spans="1:14">
      <c r="A39" s="36"/>
      <c r="B39" s="54">
        <v>1</v>
      </c>
      <c r="C39" s="54"/>
      <c r="D39" s="54"/>
      <c r="E39" s="54"/>
      <c r="F39" s="54" t="s">
        <v>3498</v>
      </c>
      <c r="G39" s="54" t="s">
        <v>3499</v>
      </c>
      <c r="H39" s="54"/>
      <c r="I39" s="54" t="s">
        <v>1780</v>
      </c>
      <c r="J39" s="54"/>
      <c r="K39" s="54" t="s">
        <v>3456</v>
      </c>
      <c r="L39" s="54"/>
      <c r="M39" s="36"/>
      <c r="N39" s="36"/>
    </row>
    <row r="40" spans="1:14">
      <c r="A40" s="36"/>
      <c r="B40" s="54">
        <v>1</v>
      </c>
      <c r="C40" s="54"/>
      <c r="D40" s="54"/>
      <c r="E40" s="54"/>
      <c r="F40" s="54" t="s">
        <v>1796</v>
      </c>
      <c r="G40" s="54" t="s">
        <v>1797</v>
      </c>
      <c r="H40" s="54"/>
      <c r="I40" s="54"/>
      <c r="J40" s="54" t="s">
        <v>3500</v>
      </c>
      <c r="K40" s="54" t="s">
        <v>1684</v>
      </c>
      <c r="L40" s="54"/>
      <c r="M40" s="36"/>
      <c r="N40" s="36"/>
    </row>
    <row r="41" spans="1:14">
      <c r="A41" s="36"/>
      <c r="B41" s="54">
        <v>1</v>
      </c>
      <c r="C41" s="54"/>
      <c r="D41" s="54"/>
      <c r="E41" s="54"/>
      <c r="F41" s="54" t="s">
        <v>3501</v>
      </c>
      <c r="G41" s="54" t="s">
        <v>3502</v>
      </c>
      <c r="H41" s="54"/>
      <c r="I41" s="54" t="s">
        <v>3503</v>
      </c>
      <c r="J41" s="54"/>
      <c r="K41" s="54" t="s">
        <v>3456</v>
      </c>
      <c r="L41" s="54"/>
      <c r="M41" s="36"/>
      <c r="N41" s="36"/>
    </row>
    <row r="42" spans="1:14">
      <c r="A42" s="36"/>
      <c r="B42" s="54">
        <v>1</v>
      </c>
      <c r="C42" s="54"/>
      <c r="D42" s="54"/>
      <c r="E42" s="54"/>
      <c r="F42" s="54" t="s">
        <v>1802</v>
      </c>
      <c r="G42" s="54" t="s">
        <v>1803</v>
      </c>
      <c r="H42" s="54"/>
      <c r="I42" s="54"/>
      <c r="J42" s="54" t="s">
        <v>3504</v>
      </c>
      <c r="K42" s="54" t="s">
        <v>1684</v>
      </c>
      <c r="L42" s="54"/>
      <c r="M42" s="36"/>
      <c r="N42" s="36"/>
    </row>
    <row r="43" spans="1:14">
      <c r="A43" s="36"/>
      <c r="B43" s="54">
        <v>1</v>
      </c>
      <c r="C43" s="54"/>
      <c r="D43" s="54"/>
      <c r="E43" s="54"/>
      <c r="F43" s="54" t="s">
        <v>1798</v>
      </c>
      <c r="G43" s="54" t="s">
        <v>1799</v>
      </c>
      <c r="H43" s="54"/>
      <c r="I43" s="54"/>
      <c r="J43" s="54" t="s">
        <v>3505</v>
      </c>
      <c r="K43" s="54" t="s">
        <v>1684</v>
      </c>
      <c r="L43" s="54"/>
      <c r="M43" s="36"/>
      <c r="N43" s="36"/>
    </row>
    <row r="44" spans="1:14">
      <c r="A44" s="36"/>
      <c r="B44" s="54">
        <v>1</v>
      </c>
      <c r="C44" s="54"/>
      <c r="D44" s="54"/>
      <c r="E44" s="54"/>
      <c r="F44" s="54" t="s">
        <v>3506</v>
      </c>
      <c r="G44" s="54" t="s">
        <v>3507</v>
      </c>
      <c r="H44" s="54"/>
      <c r="I44" s="54" t="s">
        <v>1768</v>
      </c>
      <c r="J44" s="54"/>
      <c r="K44" s="54" t="s">
        <v>3456</v>
      </c>
      <c r="L44" s="54"/>
      <c r="M44" s="36"/>
      <c r="N44" s="36"/>
    </row>
    <row r="45" spans="1:14">
      <c r="A45" s="36"/>
      <c r="B45" s="54">
        <v>1</v>
      </c>
      <c r="C45" s="54"/>
      <c r="D45" s="54"/>
      <c r="E45" s="54"/>
      <c r="F45" s="54" t="s">
        <v>1800</v>
      </c>
      <c r="G45" s="54" t="s">
        <v>1801</v>
      </c>
      <c r="H45" s="54"/>
      <c r="I45" s="54"/>
      <c r="J45" s="54" t="s">
        <v>3508</v>
      </c>
      <c r="K45" s="54" t="s">
        <v>1684</v>
      </c>
      <c r="L45" s="54"/>
      <c r="M45" s="36"/>
      <c r="N45" s="36"/>
    </row>
    <row r="46" spans="1:14">
      <c r="A46" s="3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36"/>
      <c r="N46" s="36"/>
    </row>
    <row r="47" spans="1:14">
      <c r="A47" s="36"/>
      <c r="B47" s="54"/>
      <c r="C47" s="54"/>
      <c r="D47" s="54"/>
      <c r="E47" s="54" t="s">
        <v>3509</v>
      </c>
      <c r="F47" s="54"/>
      <c r="G47" s="54"/>
      <c r="H47" s="54"/>
      <c r="I47" s="54"/>
      <c r="J47" s="54" t="s">
        <v>3510</v>
      </c>
      <c r="K47" s="54"/>
      <c r="L47" s="54"/>
      <c r="M47" s="36"/>
      <c r="N47" s="36"/>
    </row>
    <row r="48" spans="1:14">
      <c r="A48" s="36"/>
      <c r="B48" s="54">
        <v>1</v>
      </c>
      <c r="C48" s="54"/>
      <c r="D48" s="54"/>
      <c r="E48" s="54"/>
      <c r="F48" s="54" t="s">
        <v>3511</v>
      </c>
      <c r="G48" s="54" t="s">
        <v>3512</v>
      </c>
      <c r="H48" s="54"/>
      <c r="I48" s="54" t="s">
        <v>3513</v>
      </c>
      <c r="J48" s="54"/>
      <c r="K48" s="54" t="s">
        <v>3456</v>
      </c>
      <c r="L48" s="54"/>
      <c r="M48" s="36"/>
      <c r="N48" s="36"/>
    </row>
    <row r="49" spans="1:14">
      <c r="A49" s="36"/>
      <c r="B49" s="54">
        <v>1</v>
      </c>
      <c r="C49" s="54"/>
      <c r="D49" s="54"/>
      <c r="E49" s="54"/>
      <c r="F49" s="54" t="s">
        <v>3514</v>
      </c>
      <c r="G49" s="54" t="s">
        <v>3097</v>
      </c>
      <c r="H49" s="54"/>
      <c r="I49" s="54" t="s">
        <v>1208</v>
      </c>
      <c r="J49" s="54"/>
      <c r="K49" s="54" t="s">
        <v>3456</v>
      </c>
      <c r="L49" s="54"/>
      <c r="M49" s="36"/>
      <c r="N49" s="36"/>
    </row>
    <row r="50" spans="1:14">
      <c r="A50" s="36"/>
      <c r="B50" s="54">
        <v>1</v>
      </c>
      <c r="C50" s="54"/>
      <c r="D50" s="54"/>
      <c r="E50" s="54"/>
      <c r="F50" s="54" t="s">
        <v>3515</v>
      </c>
      <c r="G50" s="54" t="s">
        <v>3516</v>
      </c>
      <c r="H50" s="54"/>
      <c r="I50" s="54" t="s">
        <v>1780</v>
      </c>
      <c r="J50" s="54"/>
      <c r="K50" s="54" t="s">
        <v>3456</v>
      </c>
      <c r="L50" s="54"/>
      <c r="M50" s="36"/>
      <c r="N50" s="36"/>
    </row>
    <row r="51" spans="1:14">
      <c r="A51" s="36"/>
      <c r="B51" s="54">
        <v>1</v>
      </c>
      <c r="C51" s="54"/>
      <c r="D51" s="54"/>
      <c r="E51" s="54"/>
      <c r="F51" s="54" t="s">
        <v>3517</v>
      </c>
      <c r="G51" s="54" t="s">
        <v>1611</v>
      </c>
      <c r="H51" s="54"/>
      <c r="I51" s="54" t="s">
        <v>1208</v>
      </c>
      <c r="J51" s="54"/>
      <c r="K51" s="54" t="s">
        <v>3456</v>
      </c>
      <c r="L51" s="54"/>
      <c r="M51" s="36"/>
      <c r="N51" s="36"/>
    </row>
    <row r="52" spans="1:14">
      <c r="A52" s="36"/>
      <c r="B52" s="54">
        <v>1</v>
      </c>
      <c r="C52" s="54"/>
      <c r="D52" s="54"/>
      <c r="E52" s="54"/>
      <c r="F52" s="54" t="s">
        <v>1791</v>
      </c>
      <c r="G52" s="54" t="s">
        <v>3518</v>
      </c>
      <c r="H52" s="54"/>
      <c r="I52" s="54" t="s">
        <v>1793</v>
      </c>
      <c r="J52" s="54"/>
      <c r="K52" s="54" t="s">
        <v>3456</v>
      </c>
      <c r="L52" s="54"/>
      <c r="M52" s="36"/>
      <c r="N52" s="36"/>
    </row>
    <row r="53" spans="1:14">
      <c r="A53" s="36"/>
      <c r="B53" s="54">
        <v>1</v>
      </c>
      <c r="C53" s="54"/>
      <c r="D53" s="54"/>
      <c r="E53" s="54"/>
      <c r="F53" s="54" t="s">
        <v>1791</v>
      </c>
      <c r="G53" s="54" t="s">
        <v>3519</v>
      </c>
      <c r="H53" s="54"/>
      <c r="I53" s="54" t="s">
        <v>1792</v>
      </c>
      <c r="J53" s="54"/>
      <c r="K53" s="54" t="s">
        <v>3456</v>
      </c>
      <c r="L53" s="54"/>
      <c r="M53" s="36"/>
      <c r="N53" s="36"/>
    </row>
    <row r="54" spans="1:14">
      <c r="A54" s="36"/>
      <c r="B54" s="54">
        <v>1</v>
      </c>
      <c r="C54" s="54"/>
      <c r="D54" s="54"/>
      <c r="E54" s="54"/>
      <c r="F54" s="54" t="s">
        <v>1791</v>
      </c>
      <c r="G54" s="54" t="s">
        <v>1794</v>
      </c>
      <c r="H54" s="54"/>
      <c r="I54" s="54" t="s">
        <v>3520</v>
      </c>
      <c r="J54" s="54"/>
      <c r="K54" s="54" t="s">
        <v>3456</v>
      </c>
      <c r="L54" s="54"/>
      <c r="M54" s="36"/>
      <c r="N54" s="36"/>
    </row>
    <row r="55" spans="1:14">
      <c r="A55" s="36"/>
      <c r="B55" s="54">
        <v>1</v>
      </c>
      <c r="C55" s="54"/>
      <c r="D55" s="54"/>
      <c r="E55" s="54"/>
      <c r="F55" s="54" t="s">
        <v>1791</v>
      </c>
      <c r="G55" s="54" t="s">
        <v>3068</v>
      </c>
      <c r="H55" s="54"/>
      <c r="I55" s="54" t="s">
        <v>3521</v>
      </c>
      <c r="J55" s="54"/>
      <c r="K55" s="54" t="s">
        <v>3456</v>
      </c>
      <c r="L55" s="54"/>
      <c r="M55" s="36"/>
      <c r="N55" s="36"/>
    </row>
    <row r="56" spans="1:14">
      <c r="A56" s="36"/>
      <c r="B56" s="54">
        <v>1</v>
      </c>
      <c r="C56" s="54"/>
      <c r="D56" s="54"/>
      <c r="E56" s="54"/>
      <c r="F56" s="54" t="s">
        <v>3522</v>
      </c>
      <c r="G56" s="54" t="s">
        <v>3184</v>
      </c>
      <c r="H56" s="54"/>
      <c r="I56" s="54" t="s">
        <v>3521</v>
      </c>
      <c r="J56" s="54"/>
      <c r="K56" s="54" t="s">
        <v>3456</v>
      </c>
      <c r="L56" s="54"/>
      <c r="M56" s="36"/>
      <c r="N56" s="36"/>
    </row>
    <row r="57" spans="1:14">
      <c r="A57" s="36"/>
      <c r="B57" s="54">
        <v>1</v>
      </c>
      <c r="C57" s="54"/>
      <c r="D57" s="54"/>
      <c r="E57" s="54"/>
      <c r="F57" s="54" t="s">
        <v>3523</v>
      </c>
      <c r="G57" s="54" t="s">
        <v>3183</v>
      </c>
      <c r="H57" s="54"/>
      <c r="I57" s="54" t="s">
        <v>3524</v>
      </c>
      <c r="J57" s="54"/>
      <c r="K57" s="54" t="s">
        <v>3456</v>
      </c>
      <c r="L57" s="54"/>
      <c r="M57" s="36"/>
      <c r="N57" s="36"/>
    </row>
    <row r="58" spans="1:14">
      <c r="A58" s="36"/>
      <c r="B58" s="54">
        <v>1</v>
      </c>
      <c r="C58" s="54"/>
      <c r="D58" s="54"/>
      <c r="E58" s="54"/>
      <c r="F58" s="54" t="s">
        <v>1788</v>
      </c>
      <c r="G58" s="54" t="s">
        <v>1789</v>
      </c>
      <c r="H58" s="54"/>
      <c r="I58" s="54" t="s">
        <v>1790</v>
      </c>
      <c r="J58" s="54"/>
      <c r="K58" s="54" t="s">
        <v>3456</v>
      </c>
      <c r="L58" s="54"/>
      <c r="M58" s="36"/>
      <c r="N58" s="36"/>
    </row>
    <row r="59" spans="1:14">
      <c r="A59" s="36"/>
      <c r="B59" s="54">
        <v>1</v>
      </c>
      <c r="C59" s="54"/>
      <c r="D59" s="54"/>
      <c r="E59" s="54"/>
      <c r="F59" s="54" t="s">
        <v>1786</v>
      </c>
      <c r="G59" s="54" t="s">
        <v>3525</v>
      </c>
      <c r="H59" s="54"/>
      <c r="I59" s="54" t="s">
        <v>3526</v>
      </c>
      <c r="J59" s="54"/>
      <c r="K59" s="54" t="s">
        <v>3456</v>
      </c>
      <c r="L59" s="54"/>
      <c r="M59" s="36"/>
      <c r="N59" s="36"/>
    </row>
    <row r="60" spans="1:14">
      <c r="A60" s="36"/>
      <c r="B60" s="54">
        <v>1</v>
      </c>
      <c r="C60" s="54"/>
      <c r="D60" s="54"/>
      <c r="E60" s="54"/>
      <c r="F60" s="54" t="s">
        <v>3527</v>
      </c>
      <c r="G60" s="54" t="s">
        <v>3528</v>
      </c>
      <c r="H60" s="54"/>
      <c r="I60" s="54" t="s">
        <v>3529</v>
      </c>
      <c r="J60" s="54"/>
      <c r="K60" s="54" t="s">
        <v>3456</v>
      </c>
      <c r="L60" s="54"/>
      <c r="M60" s="36"/>
      <c r="N60" s="36"/>
    </row>
    <row r="61" spans="1:14">
      <c r="A61" s="36"/>
      <c r="B61" s="54">
        <v>1</v>
      </c>
      <c r="C61" s="54"/>
      <c r="D61" s="54"/>
      <c r="E61" s="54"/>
      <c r="F61" s="54" t="s">
        <v>3530</v>
      </c>
      <c r="G61" s="54" t="s">
        <v>3531</v>
      </c>
      <c r="H61" s="54"/>
      <c r="I61" s="54" t="s">
        <v>1768</v>
      </c>
      <c r="J61" s="54"/>
      <c r="K61" s="54" t="s">
        <v>3456</v>
      </c>
      <c r="L61" s="54"/>
      <c r="M61" s="36"/>
      <c r="N61" s="36"/>
    </row>
    <row r="62" spans="1:14">
      <c r="A62" s="36"/>
      <c r="B62" s="54">
        <v>1</v>
      </c>
      <c r="C62" s="54"/>
      <c r="D62" s="54"/>
      <c r="E62" s="54"/>
      <c r="F62" s="54" t="s">
        <v>3532</v>
      </c>
      <c r="G62" s="54" t="s">
        <v>2966</v>
      </c>
      <c r="H62" s="54"/>
      <c r="I62" s="54" t="s">
        <v>815</v>
      </c>
      <c r="J62" s="54"/>
      <c r="K62" s="54" t="s">
        <v>3456</v>
      </c>
      <c r="L62" s="54"/>
      <c r="M62" s="36"/>
      <c r="N62" s="36"/>
    </row>
    <row r="63" spans="1:14">
      <c r="A63" s="3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36"/>
      <c r="N63" s="36"/>
    </row>
    <row r="64" spans="1:14">
      <c r="A64" s="36"/>
      <c r="B64" s="54"/>
      <c r="C64" s="54"/>
      <c r="D64" s="54"/>
      <c r="E64" s="54" t="s">
        <v>3533</v>
      </c>
      <c r="F64" s="54"/>
      <c r="G64" s="54"/>
      <c r="H64" s="54"/>
      <c r="I64" s="54"/>
      <c r="J64" s="54" t="s">
        <v>3534</v>
      </c>
      <c r="K64" s="54"/>
      <c r="L64" s="54"/>
      <c r="M64" s="36"/>
      <c r="N64" s="36"/>
    </row>
    <row r="65" spans="1:14">
      <c r="A65" s="36"/>
      <c r="B65" s="54">
        <v>1</v>
      </c>
      <c r="C65" s="54"/>
      <c r="D65" s="54"/>
      <c r="E65" s="54"/>
      <c r="F65" s="54" t="s">
        <v>3535</v>
      </c>
      <c r="G65" s="54" t="s">
        <v>3536</v>
      </c>
      <c r="H65" s="54"/>
      <c r="I65" s="54" t="s">
        <v>1768</v>
      </c>
      <c r="J65" s="54"/>
      <c r="K65" s="54" t="s">
        <v>3456</v>
      </c>
      <c r="L65" s="54"/>
      <c r="M65" s="36"/>
      <c r="N65" s="36"/>
    </row>
    <row r="66" spans="1:14">
      <c r="A66" s="36"/>
      <c r="B66" s="54">
        <v>1</v>
      </c>
      <c r="C66" s="54"/>
      <c r="D66" s="54"/>
      <c r="E66" s="54"/>
      <c r="F66" s="54" t="s">
        <v>3537</v>
      </c>
      <c r="G66" s="54" t="s">
        <v>3538</v>
      </c>
      <c r="H66" s="54"/>
      <c r="I66" s="54" t="s">
        <v>3539</v>
      </c>
      <c r="J66" s="54"/>
      <c r="K66" s="54" t="s">
        <v>3456</v>
      </c>
      <c r="L66" s="54"/>
      <c r="M66" s="36"/>
      <c r="N66" s="36"/>
    </row>
    <row r="67" spans="1:14">
      <c r="A67" s="36"/>
      <c r="B67" s="54">
        <v>1</v>
      </c>
      <c r="C67" s="54"/>
      <c r="D67" s="54"/>
      <c r="E67" s="54"/>
      <c r="F67" s="54" t="s">
        <v>3540</v>
      </c>
      <c r="G67" s="54" t="s">
        <v>3541</v>
      </c>
      <c r="H67" s="54"/>
      <c r="I67" s="54" t="s">
        <v>3542</v>
      </c>
      <c r="J67" s="54"/>
      <c r="K67" s="54" t="s">
        <v>3456</v>
      </c>
      <c r="L67" s="54"/>
      <c r="M67" s="36"/>
      <c r="N67" s="36"/>
    </row>
    <row r="68" spans="1:14">
      <c r="A68" s="36"/>
      <c r="B68" s="54">
        <v>1</v>
      </c>
      <c r="C68" s="54"/>
      <c r="D68" s="54"/>
      <c r="E68" s="54"/>
      <c r="F68" s="54" t="s">
        <v>3543</v>
      </c>
      <c r="G68" s="54" t="s">
        <v>3544</v>
      </c>
      <c r="H68" s="54"/>
      <c r="I68" s="54" t="s">
        <v>1768</v>
      </c>
      <c r="J68" s="54"/>
      <c r="K68" s="54" t="s">
        <v>3456</v>
      </c>
      <c r="L68" s="54"/>
      <c r="M68" s="36"/>
      <c r="N68" s="36"/>
    </row>
    <row r="69" spans="1:14">
      <c r="A69" s="54"/>
      <c r="B69" s="54">
        <v>1</v>
      </c>
      <c r="C69" s="54"/>
      <c r="D69" s="54"/>
      <c r="E69" s="54"/>
      <c r="F69" s="54" t="s">
        <v>3545</v>
      </c>
      <c r="G69" s="54" t="s">
        <v>3546</v>
      </c>
      <c r="H69" s="54"/>
      <c r="I69" s="54" t="s">
        <v>3529</v>
      </c>
      <c r="J69" s="54"/>
      <c r="K69" s="54" t="s">
        <v>3456</v>
      </c>
      <c r="L69" s="54"/>
      <c r="M69" s="36"/>
      <c r="N69" s="36"/>
    </row>
    <row r="70" spans="1:14">
      <c r="A70" s="54"/>
      <c r="B70" s="54">
        <v>1</v>
      </c>
      <c r="C70" s="54"/>
      <c r="D70" s="54"/>
      <c r="E70" s="54"/>
      <c r="F70" s="54" t="s">
        <v>3547</v>
      </c>
      <c r="G70" s="54" t="s">
        <v>3548</v>
      </c>
      <c r="H70" s="54"/>
      <c r="I70" s="54" t="s">
        <v>3549</v>
      </c>
      <c r="J70" s="54"/>
      <c r="K70" s="54" t="s">
        <v>3456</v>
      </c>
      <c r="L70" s="54"/>
    </row>
    <row r="71" spans="1:14">
      <c r="A71" s="54"/>
      <c r="B71" s="54">
        <v>1</v>
      </c>
      <c r="C71" s="54"/>
      <c r="D71" s="54"/>
      <c r="E71" s="54"/>
      <c r="F71" s="54" t="s">
        <v>3550</v>
      </c>
      <c r="G71" s="54" t="s">
        <v>3551</v>
      </c>
      <c r="H71" s="54"/>
      <c r="I71" s="54" t="s">
        <v>3552</v>
      </c>
      <c r="J71" s="54"/>
      <c r="K71" s="54" t="s">
        <v>3456</v>
      </c>
      <c r="L71" s="54"/>
    </row>
    <row r="72" spans="1:14">
      <c r="A72" s="54"/>
      <c r="B72" s="54">
        <v>1</v>
      </c>
      <c r="C72" s="54"/>
      <c r="D72" s="54"/>
      <c r="E72" s="54"/>
      <c r="F72" s="54" t="s">
        <v>1804</v>
      </c>
      <c r="G72" s="54" t="s">
        <v>1781</v>
      </c>
      <c r="H72" s="54"/>
      <c r="I72" s="54"/>
      <c r="J72" s="54" t="s">
        <v>3553</v>
      </c>
      <c r="K72" s="54" t="s">
        <v>1684</v>
      </c>
      <c r="L72" s="54"/>
    </row>
    <row r="73" spans="1:14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4">
      <c r="A74" s="54"/>
      <c r="B74" s="54"/>
      <c r="C74" s="54"/>
      <c r="D74" s="54"/>
      <c r="E74" s="54" t="s">
        <v>3554</v>
      </c>
      <c r="F74" s="54"/>
      <c r="G74" s="54"/>
      <c r="H74" s="54"/>
      <c r="I74" s="54"/>
      <c r="J74" s="54"/>
      <c r="K74" s="54"/>
      <c r="L74" s="54"/>
    </row>
    <row r="75" spans="1:14">
      <c r="A75" s="54"/>
      <c r="B75" s="54">
        <v>1</v>
      </c>
      <c r="C75" s="54"/>
      <c r="D75" s="54"/>
      <c r="E75" s="54"/>
      <c r="F75" s="54" t="s">
        <v>1823</v>
      </c>
      <c r="G75" s="54" t="s">
        <v>3555</v>
      </c>
      <c r="H75" s="54"/>
      <c r="I75" s="54" t="s">
        <v>3556</v>
      </c>
      <c r="J75" s="54"/>
      <c r="K75" s="54" t="s">
        <v>3456</v>
      </c>
      <c r="L75" s="54"/>
    </row>
    <row r="76" spans="1:14">
      <c r="A76" s="54"/>
      <c r="B76" s="54">
        <v>1</v>
      </c>
      <c r="C76" s="54"/>
      <c r="D76" s="54"/>
      <c r="E76" s="54"/>
      <c r="F76" s="54" t="s">
        <v>3557</v>
      </c>
      <c r="G76" s="54" t="s">
        <v>3558</v>
      </c>
      <c r="H76" s="54"/>
      <c r="I76" s="54" t="s">
        <v>3559</v>
      </c>
      <c r="J76" s="54"/>
      <c r="K76" s="54" t="s">
        <v>3456</v>
      </c>
      <c r="L76" s="54"/>
    </row>
    <row r="77" spans="1:14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4">
      <c r="A78" s="54"/>
      <c r="B78" s="54"/>
      <c r="C78" s="54"/>
      <c r="D78" s="54"/>
      <c r="E78" s="54" t="s">
        <v>3560</v>
      </c>
      <c r="F78" s="54"/>
      <c r="G78" s="54"/>
      <c r="H78" s="54"/>
      <c r="I78" s="54"/>
      <c r="J78" s="54" t="s">
        <v>3561</v>
      </c>
      <c r="K78" s="54"/>
      <c r="L78" s="54"/>
    </row>
    <row r="79" spans="1:14">
      <c r="A79" s="54"/>
      <c r="B79" s="54">
        <v>1</v>
      </c>
      <c r="C79" s="54"/>
      <c r="D79" s="54"/>
      <c r="E79" s="54"/>
      <c r="F79" s="54" t="s">
        <v>3562</v>
      </c>
      <c r="G79" s="54" t="s">
        <v>649</v>
      </c>
      <c r="H79" s="54"/>
      <c r="I79" s="54" t="s">
        <v>1772</v>
      </c>
      <c r="J79" s="54"/>
      <c r="K79" s="54" t="s">
        <v>3456</v>
      </c>
      <c r="L79" s="54"/>
    </row>
    <row r="80" spans="1:14">
      <c r="A80" s="54"/>
      <c r="B80" s="54">
        <v>1</v>
      </c>
      <c r="C80" s="54"/>
      <c r="D80" s="54"/>
      <c r="E80" s="54"/>
      <c r="F80" s="54" t="s">
        <v>3563</v>
      </c>
      <c r="G80" s="54" t="s">
        <v>3384</v>
      </c>
      <c r="H80" s="54"/>
      <c r="I80" s="54" t="s">
        <v>1780</v>
      </c>
      <c r="J80" s="54"/>
      <c r="K80" s="54" t="s">
        <v>3456</v>
      </c>
      <c r="L80" s="54"/>
    </row>
    <row r="81" spans="1:12">
      <c r="A81" s="54"/>
      <c r="B81" s="54">
        <v>1</v>
      </c>
      <c r="C81" s="54"/>
      <c r="D81" s="54"/>
      <c r="E81" s="54"/>
      <c r="F81" s="54" t="s">
        <v>1598</v>
      </c>
      <c r="G81" s="54"/>
      <c r="H81" s="54"/>
      <c r="I81" s="54" t="s">
        <v>1768</v>
      </c>
      <c r="J81" s="54"/>
      <c r="K81" s="54" t="s">
        <v>3456</v>
      </c>
      <c r="L81" s="54"/>
    </row>
    <row r="82" spans="1:1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>
      <c r="A83" s="54"/>
      <c r="B83" s="54"/>
      <c r="C83" s="54"/>
      <c r="D83" s="54"/>
      <c r="E83" s="54" t="s">
        <v>3564</v>
      </c>
      <c r="F83" s="54"/>
      <c r="G83" s="54"/>
      <c r="H83" s="54"/>
      <c r="I83" s="54"/>
      <c r="J83" s="54"/>
      <c r="K83" s="54"/>
      <c r="L83" s="54"/>
    </row>
    <row r="84" spans="1:12">
      <c r="A84" s="54"/>
      <c r="B84" s="54">
        <v>1</v>
      </c>
      <c r="C84" s="54"/>
      <c r="D84" s="54"/>
      <c r="E84" s="54"/>
      <c r="F84" s="54" t="s">
        <v>1824</v>
      </c>
      <c r="G84" s="54" t="s">
        <v>3565</v>
      </c>
      <c r="H84" s="54"/>
      <c r="I84" s="54" t="s">
        <v>1826</v>
      </c>
      <c r="J84" s="54"/>
      <c r="K84" s="54" t="s">
        <v>3456</v>
      </c>
      <c r="L84" s="54"/>
    </row>
    <row r="85" spans="1:12">
      <c r="A85" s="54"/>
      <c r="B85" s="54">
        <v>1</v>
      </c>
      <c r="C85" s="54"/>
      <c r="D85" s="54"/>
      <c r="E85" s="54"/>
      <c r="F85" s="54" t="s">
        <v>1825</v>
      </c>
      <c r="G85" s="54" t="s">
        <v>3566</v>
      </c>
      <c r="H85" s="54"/>
      <c r="I85" s="54" t="s">
        <v>1768</v>
      </c>
      <c r="J85" s="54"/>
      <c r="K85" s="54" t="s">
        <v>3456</v>
      </c>
      <c r="L85" s="54"/>
    </row>
    <row r="86" spans="1:1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>
      <c r="A87" s="54"/>
      <c r="B87" s="54"/>
      <c r="C87" s="54"/>
      <c r="D87" s="54"/>
      <c r="E87" s="54" t="s">
        <v>3567</v>
      </c>
      <c r="F87" s="54"/>
      <c r="G87" s="54"/>
      <c r="H87" s="54"/>
      <c r="I87" s="54"/>
      <c r="J87" s="54" t="s">
        <v>3568</v>
      </c>
      <c r="K87" s="54"/>
      <c r="L87" s="54"/>
    </row>
    <row r="88" spans="1:12">
      <c r="A88" s="54"/>
      <c r="B88" s="54">
        <v>1</v>
      </c>
      <c r="C88" s="54"/>
      <c r="D88" s="54"/>
      <c r="E88" s="54"/>
      <c r="F88" s="54" t="s">
        <v>3569</v>
      </c>
      <c r="G88" s="54" t="s">
        <v>3570</v>
      </c>
      <c r="H88" s="54"/>
      <c r="I88" s="54" t="s">
        <v>1795</v>
      </c>
      <c r="J88" s="54"/>
      <c r="K88" s="54" t="s">
        <v>3456</v>
      </c>
      <c r="L88" s="54"/>
    </row>
    <row r="89" spans="1:1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>
      <c r="A90" s="54"/>
      <c r="B90" s="54"/>
      <c r="C90" s="54"/>
      <c r="D90" s="54"/>
      <c r="E90" s="54" t="s">
        <v>3571</v>
      </c>
      <c r="F90" s="54"/>
      <c r="G90" s="54"/>
      <c r="H90" s="54"/>
      <c r="I90" s="54"/>
      <c r="J90" s="54"/>
      <c r="K90" s="54"/>
      <c r="L90" s="54"/>
    </row>
    <row r="91" spans="1:12">
      <c r="A91" s="54"/>
      <c r="B91" s="54">
        <v>1</v>
      </c>
      <c r="C91" s="54"/>
      <c r="D91" s="54"/>
      <c r="E91" s="54"/>
      <c r="F91" s="54" t="s">
        <v>3572</v>
      </c>
      <c r="G91" s="54" t="s">
        <v>3573</v>
      </c>
      <c r="H91" s="54"/>
      <c r="I91" s="54" t="s">
        <v>1813</v>
      </c>
      <c r="J91" s="54"/>
      <c r="K91" s="54" t="s">
        <v>3456</v>
      </c>
      <c r="L91" s="54" t="s">
        <v>3649</v>
      </c>
    </row>
    <row r="92" spans="1:12">
      <c r="A92" s="54"/>
      <c r="B92" s="54">
        <v>1</v>
      </c>
      <c r="C92" s="54"/>
      <c r="D92" s="54"/>
      <c r="E92" s="54"/>
      <c r="F92" s="54" t="s">
        <v>3574</v>
      </c>
      <c r="G92" s="54" t="s">
        <v>3575</v>
      </c>
      <c r="H92" s="54"/>
      <c r="I92" s="54" t="s">
        <v>1806</v>
      </c>
      <c r="J92" s="54"/>
      <c r="K92" s="54" t="s">
        <v>3456</v>
      </c>
      <c r="L92" s="54"/>
    </row>
    <row r="93" spans="1:1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>
      <c r="A94" s="54"/>
      <c r="B94" s="54"/>
      <c r="C94" s="54"/>
      <c r="D94" s="54"/>
      <c r="E94" s="54" t="s">
        <v>3576</v>
      </c>
      <c r="F94" s="54"/>
      <c r="G94" s="54"/>
      <c r="H94" s="54"/>
      <c r="I94" s="54"/>
      <c r="J94" s="54" t="s">
        <v>3577</v>
      </c>
      <c r="K94" s="54"/>
      <c r="L94" s="54"/>
    </row>
    <row r="95" spans="1:12">
      <c r="A95" s="54"/>
      <c r="B95" s="54">
        <v>1</v>
      </c>
      <c r="C95" s="54"/>
      <c r="D95" s="54"/>
      <c r="E95" s="54"/>
      <c r="F95" s="54" t="s">
        <v>3578</v>
      </c>
      <c r="G95" s="54" t="s">
        <v>3579</v>
      </c>
      <c r="H95" s="54"/>
      <c r="I95" s="54" t="s">
        <v>3580</v>
      </c>
      <c r="J95" s="54"/>
      <c r="K95" s="54" t="s">
        <v>3456</v>
      </c>
      <c r="L95" s="54"/>
    </row>
    <row r="96" spans="1:12">
      <c r="A96" s="54"/>
      <c r="B96" s="54">
        <v>1</v>
      </c>
      <c r="C96" s="54"/>
      <c r="D96" s="54"/>
      <c r="E96" s="54"/>
      <c r="F96" s="54" t="s">
        <v>3581</v>
      </c>
      <c r="G96" s="54" t="s">
        <v>649</v>
      </c>
      <c r="H96" s="54"/>
      <c r="I96" s="54" t="s">
        <v>3582</v>
      </c>
      <c r="J96" s="54"/>
      <c r="K96" s="54" t="s">
        <v>3456</v>
      </c>
      <c r="L96" s="54"/>
    </row>
    <row r="97" spans="1:12">
      <c r="A97" s="54"/>
      <c r="B97" s="54">
        <v>1</v>
      </c>
      <c r="C97" s="54"/>
      <c r="D97" s="54"/>
      <c r="E97" s="54"/>
      <c r="F97" s="54" t="s">
        <v>3583</v>
      </c>
      <c r="G97" s="54" t="s">
        <v>3584</v>
      </c>
      <c r="H97" s="54"/>
      <c r="I97" s="54" t="s">
        <v>3585</v>
      </c>
      <c r="J97" s="54"/>
      <c r="K97" s="54" t="s">
        <v>3456</v>
      </c>
      <c r="L97" s="54"/>
    </row>
    <row r="98" spans="1:12">
      <c r="A98" s="54"/>
      <c r="B98" s="54">
        <v>1</v>
      </c>
      <c r="C98" s="54"/>
      <c r="D98" s="54"/>
      <c r="E98" s="54"/>
      <c r="F98" s="54" t="s">
        <v>3586</v>
      </c>
      <c r="G98" s="54" t="s">
        <v>3587</v>
      </c>
      <c r="H98" s="54"/>
      <c r="I98" s="54"/>
      <c r="J98" s="54" t="s">
        <v>3588</v>
      </c>
      <c r="K98" s="54" t="s">
        <v>1684</v>
      </c>
      <c r="L98" s="54"/>
    </row>
    <row r="99" spans="1:1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>
      <c r="A100" s="54"/>
      <c r="B100" s="54"/>
      <c r="C100" s="54"/>
      <c r="D100" s="54"/>
      <c r="E100" s="54" t="s">
        <v>3589</v>
      </c>
      <c r="F100" s="54"/>
      <c r="G100" s="54"/>
      <c r="H100" s="54"/>
      <c r="I100" s="54"/>
      <c r="J100" s="54"/>
      <c r="K100" s="54"/>
      <c r="L100" s="54"/>
    </row>
    <row r="101" spans="1:12">
      <c r="A101" s="54"/>
      <c r="B101" s="54">
        <v>1</v>
      </c>
      <c r="C101" s="54"/>
      <c r="D101" s="54"/>
      <c r="E101" s="54"/>
      <c r="F101" s="54" t="s">
        <v>3590</v>
      </c>
      <c r="G101" s="54" t="s">
        <v>3591</v>
      </c>
      <c r="H101" s="54"/>
      <c r="I101" s="54" t="s">
        <v>1768</v>
      </c>
      <c r="J101" s="54"/>
      <c r="K101" s="54" t="s">
        <v>3456</v>
      </c>
      <c r="L101" s="54"/>
    </row>
    <row r="102" spans="1:1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>
      <c r="A103" s="54"/>
      <c r="B103" s="54"/>
      <c r="C103" s="54"/>
      <c r="D103" s="54"/>
      <c r="E103" s="54" t="s">
        <v>3592</v>
      </c>
      <c r="F103" s="54"/>
      <c r="G103" s="54"/>
      <c r="H103" s="54"/>
      <c r="I103" s="54"/>
      <c r="J103" s="54" t="s">
        <v>3593</v>
      </c>
      <c r="K103" s="54"/>
      <c r="L103" s="54"/>
    </row>
    <row r="104" spans="1:12">
      <c r="A104" s="54"/>
      <c r="B104" s="54">
        <v>1</v>
      </c>
      <c r="C104" s="54"/>
      <c r="D104" s="54"/>
      <c r="E104" s="54"/>
      <c r="F104" s="54" t="s">
        <v>3594</v>
      </c>
      <c r="G104" s="54" t="s">
        <v>3595</v>
      </c>
      <c r="H104" s="54"/>
      <c r="I104" s="54" t="s">
        <v>1826</v>
      </c>
      <c r="J104" s="54"/>
      <c r="K104" s="54" t="s">
        <v>3456</v>
      </c>
      <c r="L104" s="54"/>
    </row>
    <row r="105" spans="1:12">
      <c r="A105" s="54"/>
      <c r="B105" s="54">
        <v>1</v>
      </c>
      <c r="C105" s="54"/>
      <c r="D105" s="54"/>
      <c r="E105" s="54"/>
      <c r="F105" s="54" t="s">
        <v>3596</v>
      </c>
      <c r="G105" s="54" t="s">
        <v>3597</v>
      </c>
      <c r="H105" s="54"/>
      <c r="I105" s="54" t="s">
        <v>1780</v>
      </c>
      <c r="J105" s="54"/>
      <c r="K105" s="54" t="s">
        <v>3456</v>
      </c>
      <c r="L105" s="54"/>
    </row>
    <row r="106" spans="1:12">
      <c r="A106" s="54"/>
      <c r="B106" s="54">
        <v>1</v>
      </c>
      <c r="C106" s="54"/>
      <c r="D106" s="54"/>
      <c r="E106" s="54"/>
      <c r="F106" s="54" t="s">
        <v>3598</v>
      </c>
      <c r="G106" s="54" t="s">
        <v>3599</v>
      </c>
      <c r="H106" s="54"/>
      <c r="I106" s="54" t="s">
        <v>3600</v>
      </c>
      <c r="J106" s="54"/>
      <c r="K106" s="54" t="s">
        <v>3456</v>
      </c>
      <c r="L106" s="54"/>
    </row>
    <row r="107" spans="1:12">
      <c r="A107" s="54"/>
      <c r="B107" s="54">
        <v>1</v>
      </c>
      <c r="C107" s="54"/>
      <c r="D107" s="54"/>
      <c r="E107" s="54"/>
      <c r="F107" s="54" t="s">
        <v>1819</v>
      </c>
      <c r="G107" s="54" t="s">
        <v>2939</v>
      </c>
      <c r="H107" s="54"/>
      <c r="I107" s="54"/>
      <c r="J107" s="54" t="s">
        <v>3601</v>
      </c>
      <c r="K107" s="54" t="s">
        <v>1684</v>
      </c>
      <c r="L107" s="54"/>
    </row>
    <row r="108" spans="1:1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>
      <c r="A109" s="54"/>
      <c r="B109" s="54"/>
      <c r="C109" s="54"/>
      <c r="D109" s="54"/>
      <c r="E109" s="54" t="s">
        <v>3602</v>
      </c>
      <c r="F109" s="54"/>
      <c r="G109" s="54"/>
      <c r="H109" s="54"/>
      <c r="I109" s="54"/>
      <c r="J109" s="54"/>
      <c r="K109" s="54"/>
      <c r="L109" s="54"/>
    </row>
    <row r="110" spans="1:12">
      <c r="A110" s="54"/>
      <c r="B110" s="54">
        <v>1</v>
      </c>
      <c r="C110" s="54"/>
      <c r="D110" s="54"/>
      <c r="E110" s="54"/>
      <c r="F110" s="54" t="s">
        <v>3603</v>
      </c>
      <c r="G110" s="54"/>
      <c r="H110" s="54"/>
      <c r="I110" s="54"/>
      <c r="J110" s="54"/>
      <c r="K110" s="54" t="s">
        <v>3456</v>
      </c>
      <c r="L110" s="54"/>
    </row>
    <row r="111" spans="1:1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>
      <c r="A112" s="54"/>
      <c r="B112" s="54"/>
      <c r="C112" s="54"/>
      <c r="D112" s="54"/>
      <c r="E112" s="54" t="s">
        <v>3604</v>
      </c>
      <c r="F112" s="54"/>
      <c r="G112" s="54"/>
      <c r="H112" s="54"/>
      <c r="I112" s="54"/>
      <c r="J112" s="54" t="s">
        <v>3605</v>
      </c>
      <c r="K112" s="54"/>
      <c r="L112" s="54"/>
    </row>
    <row r="113" spans="1:12">
      <c r="A113" s="54"/>
      <c r="B113" s="54">
        <v>1</v>
      </c>
      <c r="C113" s="54"/>
      <c r="D113" s="54"/>
      <c r="E113" s="54"/>
      <c r="F113" s="54" t="s">
        <v>1811</v>
      </c>
      <c r="G113" s="54" t="s">
        <v>3606</v>
      </c>
      <c r="H113" s="54"/>
      <c r="I113" s="54" t="s">
        <v>1821</v>
      </c>
      <c r="J113" s="54"/>
      <c r="K113" s="54" t="s">
        <v>3456</v>
      </c>
      <c r="L113" s="54"/>
    </row>
    <row r="114" spans="1:12">
      <c r="A114" s="54"/>
      <c r="B114" s="54">
        <v>1</v>
      </c>
      <c r="C114" s="54"/>
      <c r="D114" s="54"/>
      <c r="E114" s="54"/>
      <c r="F114" s="54" t="s">
        <v>3607</v>
      </c>
      <c r="G114" s="54" t="s">
        <v>3608</v>
      </c>
      <c r="H114" s="54"/>
      <c r="I114" s="54" t="s">
        <v>1810</v>
      </c>
      <c r="J114" s="54"/>
      <c r="K114" s="54" t="s">
        <v>3456</v>
      </c>
      <c r="L114" s="54"/>
    </row>
    <row r="115" spans="1:12">
      <c r="A115" s="54"/>
      <c r="B115" s="54">
        <v>1</v>
      </c>
      <c r="C115" s="54"/>
      <c r="D115" s="54"/>
      <c r="E115" s="54"/>
      <c r="F115" s="54" t="s">
        <v>3607</v>
      </c>
      <c r="G115" s="54" t="s">
        <v>3609</v>
      </c>
      <c r="H115" s="54"/>
      <c r="I115" s="54" t="s">
        <v>1810</v>
      </c>
      <c r="J115" s="54"/>
      <c r="K115" s="54" t="s">
        <v>3456</v>
      </c>
      <c r="L115" s="54"/>
    </row>
    <row r="116" spans="1:1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>
      <c r="A117" s="54"/>
      <c r="B117" s="54"/>
      <c r="C117" s="54"/>
      <c r="D117" s="54"/>
      <c r="E117" s="54" t="s">
        <v>3610</v>
      </c>
      <c r="F117" s="54"/>
      <c r="G117" s="54"/>
      <c r="H117" s="54"/>
      <c r="I117" s="54"/>
      <c r="J117" s="54" t="s">
        <v>3611</v>
      </c>
      <c r="K117" s="54"/>
      <c r="L117" s="54"/>
    </row>
    <row r="118" spans="1:12">
      <c r="A118" s="54"/>
      <c r="B118" s="54">
        <v>1</v>
      </c>
      <c r="C118" s="54"/>
      <c r="D118" s="54"/>
      <c r="E118" s="54"/>
      <c r="F118" s="54" t="s">
        <v>3612</v>
      </c>
      <c r="G118" s="54" t="s">
        <v>3613</v>
      </c>
      <c r="H118" s="54"/>
      <c r="I118" s="54" t="s">
        <v>1208</v>
      </c>
      <c r="J118" s="54"/>
      <c r="K118" s="54" t="s">
        <v>3456</v>
      </c>
      <c r="L118" s="54"/>
    </row>
    <row r="119" spans="1:12">
      <c r="A119" s="54"/>
      <c r="B119" s="54">
        <v>1</v>
      </c>
      <c r="C119" s="54"/>
      <c r="D119" s="54"/>
      <c r="E119" s="54"/>
      <c r="F119" s="54" t="s">
        <v>3614</v>
      </c>
      <c r="G119" s="54" t="s">
        <v>3615</v>
      </c>
      <c r="H119" s="54"/>
      <c r="I119" s="54" t="s">
        <v>3616</v>
      </c>
      <c r="J119" s="54"/>
      <c r="K119" s="54" t="s">
        <v>3456</v>
      </c>
      <c r="L119" s="54"/>
    </row>
    <row r="120" spans="1:12" s="52" customFormat="1">
      <c r="A120" s="54"/>
      <c r="B120" s="54">
        <v>1</v>
      </c>
      <c r="C120" s="54"/>
      <c r="D120" s="54"/>
      <c r="E120" s="54"/>
      <c r="F120" s="37" t="s">
        <v>4101</v>
      </c>
      <c r="G120" s="37" t="s">
        <v>4102</v>
      </c>
      <c r="H120" s="54"/>
      <c r="I120" s="54"/>
      <c r="J120" s="54"/>
      <c r="K120" s="37" t="s">
        <v>4083</v>
      </c>
      <c r="L120" s="37" t="s">
        <v>4081</v>
      </c>
    </row>
    <row r="121" spans="1:12" s="52" customFormat="1">
      <c r="A121" s="54"/>
      <c r="B121" s="54">
        <v>1</v>
      </c>
      <c r="C121" s="54"/>
      <c r="D121" s="54"/>
      <c r="F121" s="54" t="s">
        <v>4093</v>
      </c>
      <c r="G121" s="37" t="s">
        <v>4045</v>
      </c>
      <c r="H121" s="54"/>
      <c r="I121" s="54"/>
      <c r="J121" s="54"/>
      <c r="K121" s="54" t="s">
        <v>4083</v>
      </c>
      <c r="L121" s="37" t="s">
        <v>4081</v>
      </c>
    </row>
    <row r="122" spans="1:1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>
      <c r="A123" s="54"/>
      <c r="B123" s="54"/>
      <c r="C123" s="54"/>
      <c r="D123" s="54"/>
      <c r="E123" s="54" t="s">
        <v>3617</v>
      </c>
      <c r="F123" s="54"/>
      <c r="G123" s="54"/>
      <c r="H123" s="54"/>
      <c r="I123" s="54"/>
      <c r="J123" s="54"/>
      <c r="K123" s="54"/>
      <c r="L123" s="54"/>
    </row>
    <row r="124" spans="1:12">
      <c r="A124" s="54"/>
      <c r="B124" s="54">
        <v>1</v>
      </c>
      <c r="C124" s="54"/>
      <c r="D124" s="54"/>
      <c r="E124" s="54"/>
      <c r="F124" s="54" t="s">
        <v>3618</v>
      </c>
      <c r="G124" s="54" t="s">
        <v>3619</v>
      </c>
      <c r="H124" s="54"/>
      <c r="I124" s="54" t="s">
        <v>1816</v>
      </c>
      <c r="J124" s="54"/>
      <c r="K124" s="54" t="s">
        <v>3456</v>
      </c>
      <c r="L124" s="54"/>
    </row>
    <row r="125" spans="1:1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>
      <c r="A126" s="54"/>
      <c r="B126" s="54"/>
      <c r="C126" s="54"/>
      <c r="D126" s="54"/>
      <c r="E126" s="54" t="s">
        <v>3620</v>
      </c>
      <c r="F126" s="54"/>
      <c r="G126" s="54"/>
      <c r="H126" s="54"/>
      <c r="I126" s="54"/>
      <c r="J126" s="54" t="s">
        <v>3621</v>
      </c>
      <c r="K126" s="54"/>
      <c r="L126" s="54"/>
    </row>
    <row r="127" spans="1:12">
      <c r="A127" s="54"/>
      <c r="B127" s="54">
        <v>1</v>
      </c>
      <c r="C127" s="54"/>
      <c r="D127" s="54"/>
      <c r="E127" s="54"/>
      <c r="F127" s="54" t="s">
        <v>1814</v>
      </c>
      <c r="G127" s="54" t="s">
        <v>1815</v>
      </c>
      <c r="H127" s="54"/>
      <c r="I127" s="54" t="s">
        <v>1816</v>
      </c>
      <c r="J127" s="54"/>
      <c r="K127" s="54" t="s">
        <v>3456</v>
      </c>
      <c r="L127" s="54"/>
    </row>
    <row r="128" spans="1:12">
      <c r="A128" s="54"/>
      <c r="B128" s="54">
        <v>1</v>
      </c>
      <c r="C128" s="54"/>
      <c r="D128" s="54"/>
      <c r="E128" s="54"/>
      <c r="F128" s="54" t="s">
        <v>3622</v>
      </c>
      <c r="G128" s="54" t="s">
        <v>3623</v>
      </c>
      <c r="H128" s="54"/>
      <c r="I128" s="54" t="s">
        <v>3624</v>
      </c>
      <c r="J128" s="54"/>
      <c r="K128" s="54" t="s">
        <v>3456</v>
      </c>
      <c r="L128" s="54"/>
    </row>
    <row r="129" spans="1:12">
      <c r="A129" s="54"/>
      <c r="B129" s="54">
        <v>1</v>
      </c>
      <c r="C129" s="54"/>
      <c r="D129" s="54"/>
      <c r="E129" s="54"/>
      <c r="F129" s="54" t="s">
        <v>1818</v>
      </c>
      <c r="G129" s="54" t="s">
        <v>3625</v>
      </c>
      <c r="H129" s="54"/>
      <c r="I129" s="54" t="s">
        <v>1768</v>
      </c>
      <c r="J129" s="54"/>
      <c r="K129" s="54" t="s">
        <v>3456</v>
      </c>
      <c r="L129" s="54"/>
    </row>
    <row r="130" spans="1:12">
      <c r="A130" s="54"/>
      <c r="B130" s="54">
        <v>1</v>
      </c>
      <c r="C130" s="54"/>
      <c r="D130" s="54"/>
      <c r="E130" s="54"/>
      <c r="F130" s="54" t="s">
        <v>3626</v>
      </c>
      <c r="G130" s="54" t="s">
        <v>3627</v>
      </c>
      <c r="H130" s="54"/>
      <c r="I130" s="54" t="s">
        <v>1768</v>
      </c>
      <c r="J130" s="54"/>
      <c r="K130" s="54" t="s">
        <v>3456</v>
      </c>
      <c r="L130" s="54"/>
    </row>
    <row r="131" spans="1:12">
      <c r="A131" s="54"/>
      <c r="B131" s="54">
        <v>1</v>
      </c>
      <c r="C131" s="54"/>
      <c r="D131" s="54"/>
      <c r="E131" s="54"/>
      <c r="F131" s="54" t="s">
        <v>3628</v>
      </c>
      <c r="G131" s="54" t="s">
        <v>3629</v>
      </c>
      <c r="H131" s="54"/>
      <c r="I131" s="54" t="s">
        <v>1826</v>
      </c>
      <c r="J131" s="54"/>
      <c r="K131" s="54" t="s">
        <v>3456</v>
      </c>
      <c r="L131" s="54"/>
    </row>
    <row r="132" spans="1:12">
      <c r="A132" s="54"/>
      <c r="B132" s="54">
        <v>1</v>
      </c>
      <c r="C132" s="54"/>
      <c r="D132" s="54"/>
      <c r="E132" s="54"/>
      <c r="F132" s="54" t="s">
        <v>3630</v>
      </c>
      <c r="G132" s="54" t="s">
        <v>3631</v>
      </c>
      <c r="H132" s="54"/>
      <c r="I132" s="54" t="s">
        <v>3632</v>
      </c>
      <c r="J132" s="54"/>
      <c r="K132" s="54" t="s">
        <v>3456</v>
      </c>
      <c r="L132" s="54"/>
    </row>
    <row r="133" spans="1:12">
      <c r="A133" s="54"/>
      <c r="B133" s="54">
        <v>1</v>
      </c>
      <c r="C133" s="54"/>
      <c r="D133" s="54"/>
      <c r="E133" s="54"/>
      <c r="F133" s="54" t="s">
        <v>3633</v>
      </c>
      <c r="G133" s="54" t="s">
        <v>3634</v>
      </c>
      <c r="H133" s="54"/>
      <c r="I133" s="54" t="s">
        <v>1768</v>
      </c>
      <c r="J133" s="54"/>
      <c r="K133" s="54" t="s">
        <v>3456</v>
      </c>
      <c r="L133" s="54"/>
    </row>
    <row r="134" spans="1:12">
      <c r="A134" s="54"/>
      <c r="B134" s="54">
        <v>1</v>
      </c>
      <c r="C134" s="54"/>
      <c r="D134" s="54"/>
      <c r="E134" s="54"/>
      <c r="F134" s="54" t="s">
        <v>3622</v>
      </c>
      <c r="G134" s="54" t="s">
        <v>3635</v>
      </c>
      <c r="H134" s="54"/>
      <c r="I134" s="54" t="s">
        <v>1816</v>
      </c>
      <c r="J134" s="54"/>
      <c r="K134" s="54" t="s">
        <v>3456</v>
      </c>
      <c r="L134" s="54"/>
    </row>
    <row r="135" spans="1:12">
      <c r="A135" s="54"/>
      <c r="B135" s="54">
        <v>1</v>
      </c>
      <c r="C135" s="54"/>
      <c r="D135" s="54"/>
      <c r="E135" s="54"/>
      <c r="F135" s="54" t="s">
        <v>3636</v>
      </c>
      <c r="G135" s="54" t="s">
        <v>3606</v>
      </c>
      <c r="H135" s="54"/>
      <c r="I135" s="54" t="s">
        <v>1768</v>
      </c>
      <c r="J135" s="54"/>
      <c r="K135" s="54" t="s">
        <v>3456</v>
      </c>
      <c r="L135" s="54"/>
    </row>
    <row r="136" spans="1:12">
      <c r="A136" s="54"/>
      <c r="B136" s="54"/>
      <c r="C136" s="54"/>
      <c r="D136" s="54"/>
      <c r="E136" s="54"/>
      <c r="F136" s="54" t="s">
        <v>3637</v>
      </c>
      <c r="G136" s="54" t="s">
        <v>3638</v>
      </c>
      <c r="H136" s="54"/>
      <c r="I136" s="54"/>
      <c r="J136" s="54" t="s">
        <v>3639</v>
      </c>
      <c r="K136" s="54" t="s">
        <v>3344</v>
      </c>
      <c r="L136" s="54"/>
    </row>
    <row r="137" spans="1:1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1:12">
      <c r="A138" s="54"/>
      <c r="B138" s="54"/>
      <c r="C138" s="54"/>
      <c r="D138" s="54"/>
      <c r="E138" s="54" t="s">
        <v>3640</v>
      </c>
      <c r="F138" s="54"/>
      <c r="G138" s="54"/>
      <c r="H138" s="54"/>
      <c r="I138" s="54"/>
      <c r="J138" s="54"/>
      <c r="K138" s="54"/>
      <c r="L138" s="54"/>
    </row>
    <row r="139" spans="1:12">
      <c r="A139" s="54"/>
      <c r="B139" s="54">
        <v>1</v>
      </c>
      <c r="C139" s="54"/>
      <c r="D139" s="54"/>
      <c r="E139" s="54"/>
      <c r="F139" s="54" t="s">
        <v>3641</v>
      </c>
      <c r="G139" s="54" t="s">
        <v>382</v>
      </c>
      <c r="H139" s="54"/>
      <c r="I139" s="54" t="s">
        <v>3642</v>
      </c>
      <c r="J139" s="54"/>
      <c r="K139" s="54" t="s">
        <v>3456</v>
      </c>
      <c r="L139" s="54"/>
    </row>
    <row r="140" spans="1:1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1:12">
      <c r="A141" s="54"/>
      <c r="B141" s="54"/>
      <c r="C141" s="54"/>
      <c r="D141" s="54"/>
      <c r="E141" s="54" t="s">
        <v>3643</v>
      </c>
      <c r="F141" s="54"/>
      <c r="G141" s="54"/>
      <c r="H141" s="54"/>
      <c r="I141" s="54"/>
      <c r="J141" s="54"/>
      <c r="K141" s="54"/>
      <c r="L141" s="54"/>
    </row>
    <row r="142" spans="1:12">
      <c r="A142" s="54"/>
      <c r="B142" s="54">
        <v>1</v>
      </c>
      <c r="C142" s="54"/>
      <c r="D142" s="54"/>
      <c r="E142" s="54"/>
      <c r="F142" s="54" t="s">
        <v>3644</v>
      </c>
      <c r="G142" s="54" t="s">
        <v>3645</v>
      </c>
      <c r="H142" s="54"/>
      <c r="I142" s="54" t="s">
        <v>3646</v>
      </c>
      <c r="J142" s="54"/>
      <c r="K142" s="54" t="s">
        <v>3456</v>
      </c>
      <c r="L142" s="54"/>
    </row>
    <row r="143" spans="1:1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>
      <c r="A144" s="54"/>
      <c r="B144" s="54"/>
      <c r="C144" s="54"/>
      <c r="D144" s="54"/>
      <c r="E144" s="54" t="s">
        <v>3647</v>
      </c>
      <c r="F144" s="54"/>
      <c r="G144" s="54"/>
      <c r="H144" s="54"/>
      <c r="I144" s="54"/>
      <c r="J144" s="54"/>
      <c r="K144" s="54"/>
      <c r="L144" s="54"/>
    </row>
    <row r="145" spans="1:12">
      <c r="A145" s="54"/>
      <c r="B145" s="54">
        <v>1</v>
      </c>
      <c r="C145" s="54"/>
      <c r="D145" s="54"/>
      <c r="E145" s="54"/>
      <c r="F145" s="54" t="s">
        <v>3648</v>
      </c>
      <c r="G145" s="54" t="s">
        <v>1817</v>
      </c>
      <c r="H145" s="54"/>
      <c r="I145" s="54" t="s">
        <v>1826</v>
      </c>
      <c r="J145" s="54"/>
      <c r="K145" s="54" t="s">
        <v>3456</v>
      </c>
      <c r="L145" s="54"/>
    </row>
    <row r="146" spans="1:12" s="52" customForma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</row>
    <row r="147" spans="1:12" s="52" customFormat="1">
      <c r="A147" s="54"/>
      <c r="B147" s="54"/>
      <c r="C147" s="54"/>
      <c r="D147" s="54"/>
      <c r="E147" s="54" t="s">
        <v>4097</v>
      </c>
      <c r="F147" s="54"/>
      <c r="G147" s="54"/>
      <c r="H147" s="54"/>
      <c r="I147" s="54"/>
      <c r="J147" s="54"/>
      <c r="K147" s="54"/>
      <c r="L147" s="54"/>
    </row>
    <row r="148" spans="1:12" s="52" customFormat="1">
      <c r="A148" s="54"/>
      <c r="B148" s="54">
        <v>1</v>
      </c>
      <c r="C148" s="54"/>
      <c r="D148" s="54"/>
      <c r="E148" s="54"/>
      <c r="F148" s="37" t="s">
        <v>4106</v>
      </c>
      <c r="G148" s="37" t="s">
        <v>4102</v>
      </c>
      <c r="H148" s="54"/>
      <c r="I148" s="54"/>
      <c r="J148" s="37" t="s">
        <v>1829</v>
      </c>
      <c r="K148" s="37" t="s">
        <v>4083</v>
      </c>
      <c r="L148" s="37" t="s">
        <v>4081</v>
      </c>
    </row>
    <row r="149" spans="1:12" s="52" customFormat="1">
      <c r="A149" s="54"/>
      <c r="B149" s="54">
        <v>1</v>
      </c>
      <c r="C149" s="54"/>
      <c r="D149" s="54"/>
      <c r="E149" s="54"/>
      <c r="F149" s="54" t="s">
        <v>1828</v>
      </c>
      <c r="G149" s="37" t="s">
        <v>1761</v>
      </c>
      <c r="H149" s="54"/>
      <c r="I149" s="54"/>
      <c r="J149" s="54" t="s">
        <v>1829</v>
      </c>
      <c r="K149" s="54" t="s">
        <v>4083</v>
      </c>
      <c r="L149" s="54" t="s">
        <v>4098</v>
      </c>
    </row>
    <row r="150" spans="1:1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>
      <c r="A152" s="54"/>
      <c r="B152" s="54">
        <f>SUM(B3:B151)</f>
        <v>102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1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>
      <c r="A155" s="54"/>
    </row>
    <row r="156" spans="1:12">
      <c r="A156" s="54"/>
    </row>
    <row r="157" spans="1:12">
      <c r="A157" s="54"/>
    </row>
    <row r="158" spans="1:12">
      <c r="A158" s="54"/>
    </row>
    <row r="159" spans="1:12">
      <c r="A159" s="54"/>
    </row>
    <row r="160" spans="1:12">
      <c r="A160" s="54"/>
    </row>
    <row r="161" spans="1:1">
      <c r="A161" s="54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87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Normal="100" workbookViewId="0">
      <selection activeCell="B59" sqref="B59"/>
    </sheetView>
  </sheetViews>
  <sheetFormatPr defaultRowHeight="12.75"/>
  <cols>
    <col min="1" max="1" width="5" customWidth="1"/>
    <col min="2" max="2" width="5.7109375" customWidth="1"/>
    <col min="3" max="3" width="6.85546875" customWidth="1"/>
    <col min="4" max="4" width="6.42578125" customWidth="1"/>
    <col min="5" max="5" width="11.28515625" customWidth="1"/>
    <col min="6" max="6" width="16.85546875" customWidth="1"/>
    <col min="7" max="7" width="17" customWidth="1"/>
    <col min="8" max="8" width="3.85546875" customWidth="1"/>
    <col min="9" max="9" width="4.85546875" customWidth="1"/>
    <col min="10" max="10" width="18.140625" customWidth="1"/>
    <col min="11" max="11" width="11.140625" customWidth="1"/>
  </cols>
  <sheetData>
    <row r="1" spans="1:13">
      <c r="A1" s="33">
        <f>B47</f>
        <v>32</v>
      </c>
      <c r="B1" s="36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6" t="s">
        <v>42</v>
      </c>
      <c r="L1" s="36" t="s">
        <v>43</v>
      </c>
      <c r="M1" s="36"/>
    </row>
    <row r="2" spans="1:13" s="22" customFormat="1">
      <c r="B2" s="34"/>
      <c r="C2" s="34"/>
      <c r="D2" s="34" t="s">
        <v>204</v>
      </c>
      <c r="F2" s="34"/>
      <c r="G2" s="34"/>
      <c r="H2" s="34"/>
      <c r="I2" s="34"/>
      <c r="J2" s="34" t="s">
        <v>336</v>
      </c>
      <c r="K2" s="34"/>
      <c r="L2" s="34"/>
      <c r="M2" s="34"/>
    </row>
    <row r="3" spans="1:13">
      <c r="A3" s="38"/>
      <c r="B3" s="36">
        <v>1</v>
      </c>
      <c r="C3" s="37" t="s">
        <v>4089</v>
      </c>
      <c r="D3" s="36"/>
      <c r="E3" s="37" t="s">
        <v>4090</v>
      </c>
      <c r="F3" s="54"/>
      <c r="G3" s="37" t="s">
        <v>1589</v>
      </c>
      <c r="H3" s="36"/>
      <c r="I3" s="36"/>
      <c r="J3" s="37" t="s">
        <v>4092</v>
      </c>
      <c r="K3" s="37" t="s">
        <v>4083</v>
      </c>
      <c r="L3" s="37" t="s">
        <v>4091</v>
      </c>
      <c r="M3" s="36"/>
    </row>
    <row r="4" spans="1:13" s="52" customFormat="1">
      <c r="A4" s="38"/>
      <c r="B4" s="54">
        <v>1</v>
      </c>
      <c r="C4" s="54"/>
      <c r="D4" s="54"/>
      <c r="E4" s="37" t="s">
        <v>4066</v>
      </c>
      <c r="F4" s="37" t="s">
        <v>4064</v>
      </c>
      <c r="G4" s="37" t="s">
        <v>1589</v>
      </c>
      <c r="H4" s="54"/>
      <c r="I4" s="54"/>
      <c r="J4" s="37" t="s">
        <v>360</v>
      </c>
      <c r="K4" s="37" t="s">
        <v>4083</v>
      </c>
      <c r="L4" s="37" t="s">
        <v>4065</v>
      </c>
      <c r="M4" s="54"/>
    </row>
    <row r="5" spans="1:13" s="52" customFormat="1">
      <c r="A5" s="38"/>
      <c r="B5" s="54">
        <v>1</v>
      </c>
      <c r="C5" s="54"/>
      <c r="D5" s="54"/>
      <c r="E5" s="37" t="s">
        <v>4066</v>
      </c>
      <c r="F5" s="37" t="s">
        <v>4070</v>
      </c>
      <c r="G5" s="37" t="s">
        <v>1589</v>
      </c>
      <c r="H5" s="54"/>
      <c r="I5" s="54"/>
      <c r="J5" s="37" t="s">
        <v>360</v>
      </c>
      <c r="K5" s="37" t="s">
        <v>4083</v>
      </c>
      <c r="L5" s="37" t="s">
        <v>4071</v>
      </c>
      <c r="M5" s="54"/>
    </row>
    <row r="6" spans="1:13" s="52" customFormat="1">
      <c r="A6" s="38"/>
      <c r="B6" s="54">
        <v>1</v>
      </c>
      <c r="C6" s="54"/>
      <c r="D6" s="54"/>
      <c r="E6" s="37" t="s">
        <v>4066</v>
      </c>
      <c r="F6" s="37" t="s">
        <v>4073</v>
      </c>
      <c r="G6" s="37" t="s">
        <v>1589</v>
      </c>
      <c r="H6" s="54"/>
      <c r="I6" s="54"/>
      <c r="J6" s="37" t="s">
        <v>360</v>
      </c>
      <c r="K6" s="37" t="s">
        <v>4083</v>
      </c>
      <c r="L6" s="37" t="s">
        <v>4071</v>
      </c>
      <c r="M6" s="54"/>
    </row>
    <row r="7" spans="1:13" s="52" customFormat="1">
      <c r="A7" s="38"/>
      <c r="B7" s="54">
        <v>1</v>
      </c>
      <c r="C7" s="54"/>
      <c r="D7" s="54"/>
      <c r="E7" s="37" t="s">
        <v>4077</v>
      </c>
      <c r="F7" s="37" t="s">
        <v>4076</v>
      </c>
      <c r="G7" s="54" t="s">
        <v>664</v>
      </c>
      <c r="H7" s="54"/>
      <c r="I7" s="54"/>
      <c r="J7" s="37" t="s">
        <v>360</v>
      </c>
      <c r="K7" s="37" t="s">
        <v>4083</v>
      </c>
      <c r="L7" s="37" t="s">
        <v>4071</v>
      </c>
      <c r="M7" s="54"/>
    </row>
    <row r="8" spans="1:13" s="52" customFormat="1">
      <c r="A8" s="38"/>
      <c r="B8" s="54">
        <v>1</v>
      </c>
      <c r="C8" s="54"/>
      <c r="D8" s="54"/>
      <c r="E8" s="37" t="s">
        <v>4067</v>
      </c>
      <c r="F8" s="37" t="s">
        <v>4068</v>
      </c>
      <c r="G8" s="37" t="s">
        <v>4069</v>
      </c>
      <c r="I8" s="54"/>
      <c r="J8" s="37" t="s">
        <v>360</v>
      </c>
      <c r="K8" s="37" t="s">
        <v>4083</v>
      </c>
      <c r="L8" s="37" t="s">
        <v>4071</v>
      </c>
      <c r="M8" s="54"/>
    </row>
    <row r="9" spans="1:13" s="52" customFormat="1">
      <c r="A9" s="38"/>
      <c r="B9" s="54">
        <v>1</v>
      </c>
      <c r="C9" s="54"/>
      <c r="D9" s="54"/>
      <c r="E9" s="37" t="s">
        <v>4074</v>
      </c>
      <c r="F9" s="53" t="s">
        <v>4075</v>
      </c>
      <c r="G9" s="37" t="s">
        <v>1589</v>
      </c>
      <c r="H9" s="54"/>
      <c r="I9" s="54"/>
      <c r="J9" s="37" t="s">
        <v>360</v>
      </c>
      <c r="K9" s="37" t="s">
        <v>4083</v>
      </c>
      <c r="L9" s="37" t="s">
        <v>4071</v>
      </c>
      <c r="M9" s="54"/>
    </row>
    <row r="10" spans="1:13" s="52" customFormat="1">
      <c r="A10" s="38"/>
      <c r="B10" s="54">
        <v>1</v>
      </c>
      <c r="C10" s="54"/>
      <c r="D10" s="54"/>
      <c r="E10" s="54"/>
      <c r="F10" s="37" t="s">
        <v>4094</v>
      </c>
      <c r="G10" s="37" t="s">
        <v>1589</v>
      </c>
      <c r="H10" s="54"/>
      <c r="I10" s="54"/>
      <c r="J10" s="37" t="s">
        <v>360</v>
      </c>
      <c r="K10" s="37" t="s">
        <v>4083</v>
      </c>
      <c r="L10" s="37" t="s">
        <v>4087</v>
      </c>
      <c r="M10" s="54"/>
    </row>
    <row r="11" spans="1:13">
      <c r="A11" s="38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22" customFormat="1">
      <c r="A12" s="34"/>
      <c r="B12" s="34"/>
      <c r="C12" s="34"/>
      <c r="D12" s="35" t="s">
        <v>78</v>
      </c>
      <c r="F12" s="34"/>
      <c r="G12" s="34"/>
      <c r="H12" s="34"/>
      <c r="I12" s="34"/>
      <c r="J12" s="34" t="s">
        <v>337</v>
      </c>
      <c r="K12" s="34"/>
      <c r="L12" s="34"/>
      <c r="M12" s="34"/>
    </row>
    <row r="13" spans="1:13">
      <c r="A13" s="36"/>
      <c r="B13" s="38">
        <v>1</v>
      </c>
      <c r="C13" s="36"/>
      <c r="D13" s="37"/>
      <c r="E13" s="54"/>
      <c r="F13" s="36"/>
      <c r="G13" s="37" t="s">
        <v>1606</v>
      </c>
      <c r="H13" s="37"/>
      <c r="I13" s="37"/>
      <c r="J13" s="36"/>
      <c r="K13" s="37" t="s">
        <v>3661</v>
      </c>
      <c r="L13" s="37" t="s">
        <v>4130</v>
      </c>
      <c r="M13" s="36"/>
    </row>
    <row r="14" spans="1:13">
      <c r="A14" s="36"/>
      <c r="B14" s="36">
        <v>1</v>
      </c>
      <c r="C14" s="36"/>
      <c r="D14" s="37"/>
      <c r="E14" s="54"/>
      <c r="F14" s="36"/>
      <c r="G14" s="37" t="s">
        <v>1595</v>
      </c>
      <c r="H14" s="37"/>
      <c r="I14" s="37"/>
      <c r="J14" s="36"/>
      <c r="K14" s="37" t="s">
        <v>3661</v>
      </c>
      <c r="L14" s="37" t="s">
        <v>4130</v>
      </c>
      <c r="M14" s="36"/>
    </row>
    <row r="15" spans="1:13" s="52" customFormat="1">
      <c r="A15" s="54"/>
      <c r="B15" s="54">
        <v>1</v>
      </c>
      <c r="C15" s="54"/>
      <c r="D15" s="37"/>
      <c r="E15" s="54"/>
      <c r="F15" s="54"/>
      <c r="G15" s="37" t="s">
        <v>4115</v>
      </c>
      <c r="H15" s="37"/>
      <c r="I15" s="37"/>
      <c r="J15" s="54"/>
      <c r="K15" s="37" t="s">
        <v>3661</v>
      </c>
      <c r="L15" s="37" t="s">
        <v>4130</v>
      </c>
      <c r="M15" s="54"/>
    </row>
    <row r="16" spans="1:13" s="52" customFormat="1">
      <c r="A16" s="54"/>
      <c r="B16" s="54">
        <v>1</v>
      </c>
      <c r="C16" s="54"/>
      <c r="D16" s="37"/>
      <c r="E16" s="54"/>
      <c r="F16" s="54"/>
      <c r="G16" s="37" t="s">
        <v>4116</v>
      </c>
      <c r="H16" s="37"/>
      <c r="I16" s="37"/>
      <c r="J16" s="54"/>
      <c r="K16" s="37" t="s">
        <v>3661</v>
      </c>
      <c r="L16" s="37" t="s">
        <v>4130</v>
      </c>
      <c r="M16" s="54"/>
    </row>
    <row r="17" spans="1:13">
      <c r="A17" s="36"/>
      <c r="B17" s="36"/>
      <c r="C17" s="36"/>
      <c r="D17" s="37"/>
      <c r="E17" s="54"/>
      <c r="F17" s="36"/>
      <c r="G17" s="37"/>
      <c r="H17" s="37"/>
      <c r="I17" s="37"/>
      <c r="J17" s="36"/>
      <c r="K17" s="37"/>
      <c r="L17" s="36"/>
      <c r="M17" s="36"/>
    </row>
    <row r="18" spans="1:13" s="22" customFormat="1">
      <c r="A18" s="34"/>
      <c r="B18" s="34"/>
      <c r="C18" s="34"/>
      <c r="D18" s="35" t="s">
        <v>79</v>
      </c>
      <c r="F18" s="34"/>
      <c r="G18" s="35"/>
      <c r="H18" s="35"/>
      <c r="I18" s="35"/>
      <c r="J18" s="34" t="s">
        <v>338</v>
      </c>
      <c r="K18" s="34"/>
      <c r="L18" s="34"/>
      <c r="M18" s="34"/>
    </row>
    <row r="19" spans="1:13">
      <c r="A19" s="36"/>
      <c r="B19" s="36">
        <v>1</v>
      </c>
      <c r="C19" s="36"/>
      <c r="D19" s="36"/>
      <c r="E19" s="54"/>
      <c r="F19" s="54" t="s">
        <v>3421</v>
      </c>
      <c r="G19" s="54" t="s">
        <v>349</v>
      </c>
      <c r="H19" s="37"/>
      <c r="I19" s="37"/>
      <c r="J19" s="37"/>
      <c r="K19" s="37" t="s">
        <v>3451</v>
      </c>
      <c r="L19" s="36"/>
      <c r="M19" s="36"/>
    </row>
    <row r="20" spans="1:13" s="52" customFormat="1">
      <c r="A20" s="54"/>
      <c r="B20" s="54">
        <v>1</v>
      </c>
      <c r="C20" s="54"/>
      <c r="D20" s="54"/>
      <c r="E20" s="54"/>
      <c r="F20" s="54" t="s">
        <v>3421</v>
      </c>
      <c r="G20" s="54" t="s">
        <v>3422</v>
      </c>
      <c r="H20" s="37"/>
      <c r="I20" s="37"/>
      <c r="J20" s="37"/>
      <c r="K20" s="37" t="s">
        <v>3451</v>
      </c>
      <c r="L20" s="54"/>
      <c r="M20" s="54"/>
    </row>
    <row r="21" spans="1:13" s="52" customFormat="1">
      <c r="A21" s="54"/>
      <c r="B21" s="54">
        <v>1</v>
      </c>
      <c r="C21" s="54"/>
      <c r="D21" s="54"/>
      <c r="E21" s="54"/>
      <c r="F21" s="54" t="s">
        <v>3423</v>
      </c>
      <c r="G21" s="54" t="s">
        <v>3424</v>
      </c>
      <c r="H21" s="37"/>
      <c r="I21" s="37"/>
      <c r="J21" s="37"/>
      <c r="K21" s="37" t="s">
        <v>3451</v>
      </c>
      <c r="L21" s="54"/>
      <c r="M21" s="54"/>
    </row>
    <row r="22" spans="1:13" s="52" customFormat="1">
      <c r="A22" s="54"/>
      <c r="B22" s="54">
        <v>1</v>
      </c>
      <c r="C22" s="54"/>
      <c r="D22" s="54"/>
      <c r="E22" s="54"/>
      <c r="F22" s="54" t="s">
        <v>3425</v>
      </c>
      <c r="G22" s="54" t="s">
        <v>3426</v>
      </c>
      <c r="H22" s="37"/>
      <c r="I22" s="37"/>
      <c r="J22" s="37"/>
      <c r="K22" s="37" t="s">
        <v>3451</v>
      </c>
      <c r="L22" s="54"/>
      <c r="M22" s="54"/>
    </row>
    <row r="23" spans="1:13" s="52" customFormat="1">
      <c r="A23" s="54"/>
      <c r="B23" s="54">
        <v>1</v>
      </c>
      <c r="C23" s="54"/>
      <c r="D23" s="54"/>
      <c r="E23" s="54"/>
      <c r="F23" s="54" t="s">
        <v>3425</v>
      </c>
      <c r="G23" s="54" t="s">
        <v>3427</v>
      </c>
      <c r="H23" s="37"/>
      <c r="I23" s="37"/>
      <c r="J23" s="37"/>
      <c r="K23" s="37" t="s">
        <v>3451</v>
      </c>
      <c r="L23" s="54"/>
      <c r="M23" s="54"/>
    </row>
    <row r="24" spans="1:13" s="52" customFormat="1">
      <c r="A24" s="54"/>
      <c r="B24" s="54">
        <v>1</v>
      </c>
      <c r="C24" s="54"/>
      <c r="D24" s="54"/>
      <c r="E24" s="54"/>
      <c r="F24" s="54" t="s">
        <v>3428</v>
      </c>
      <c r="G24" s="54" t="s">
        <v>3429</v>
      </c>
      <c r="H24" s="37"/>
      <c r="I24" s="37"/>
      <c r="J24" s="37"/>
      <c r="K24" s="37" t="s">
        <v>3451</v>
      </c>
      <c r="L24" s="54"/>
      <c r="M24" s="54"/>
    </row>
    <row r="25" spans="1:13" s="52" customFormat="1">
      <c r="A25" s="54"/>
      <c r="B25" s="54">
        <v>1</v>
      </c>
      <c r="C25" s="54"/>
      <c r="D25" s="54"/>
      <c r="E25" s="54"/>
      <c r="F25" s="54" t="s">
        <v>3430</v>
      </c>
      <c r="G25" s="54" t="s">
        <v>473</v>
      </c>
      <c r="H25" s="37"/>
      <c r="I25" s="37"/>
      <c r="J25" s="37"/>
      <c r="K25" s="37" t="s">
        <v>3451</v>
      </c>
      <c r="L25" s="54"/>
      <c r="M25" s="54"/>
    </row>
    <row r="26" spans="1:13" s="52" customFormat="1">
      <c r="A26" s="54"/>
      <c r="B26" s="54">
        <v>1</v>
      </c>
      <c r="C26" s="54"/>
      <c r="D26" s="54"/>
      <c r="E26" s="54"/>
      <c r="F26" s="54" t="s">
        <v>3430</v>
      </c>
      <c r="G26" s="54" t="s">
        <v>3431</v>
      </c>
      <c r="H26" s="37"/>
      <c r="I26" s="37"/>
      <c r="J26" s="37"/>
      <c r="K26" s="37" t="s">
        <v>3451</v>
      </c>
      <c r="L26" s="54"/>
      <c r="M26" s="54"/>
    </row>
    <row r="27" spans="1:13" s="52" customFormat="1">
      <c r="A27" s="54"/>
      <c r="B27" s="54">
        <v>1</v>
      </c>
      <c r="C27" s="54"/>
      <c r="D27" s="54"/>
      <c r="E27" s="54"/>
      <c r="F27" s="54" t="s">
        <v>3430</v>
      </c>
      <c r="G27" s="54" t="s">
        <v>3432</v>
      </c>
      <c r="H27" s="37"/>
      <c r="I27" s="37"/>
      <c r="J27" s="37"/>
      <c r="K27" s="37" t="s">
        <v>3451</v>
      </c>
      <c r="L27" s="54"/>
      <c r="M27" s="54"/>
    </row>
    <row r="28" spans="1:13" s="52" customFormat="1">
      <c r="A28" s="54"/>
      <c r="B28" s="54">
        <v>1</v>
      </c>
      <c r="C28" s="54"/>
      <c r="D28" s="54"/>
      <c r="E28" s="54"/>
      <c r="F28" s="54" t="s">
        <v>3430</v>
      </c>
      <c r="G28" s="54" t="s">
        <v>3433</v>
      </c>
      <c r="H28" s="37"/>
      <c r="I28" s="37"/>
      <c r="J28" s="37"/>
      <c r="K28" s="37" t="s">
        <v>3451</v>
      </c>
      <c r="L28" s="54"/>
      <c r="M28" s="54"/>
    </row>
    <row r="29" spans="1:13" s="52" customFormat="1">
      <c r="A29" s="54"/>
      <c r="B29" s="54"/>
      <c r="C29" s="54"/>
      <c r="D29" s="54"/>
      <c r="E29" s="54"/>
      <c r="F29" s="54"/>
      <c r="G29" s="54"/>
      <c r="H29" s="37"/>
      <c r="I29" s="37"/>
      <c r="J29" s="54"/>
      <c r="K29" s="37"/>
      <c r="L29" s="54"/>
      <c r="M29" s="54"/>
    </row>
    <row r="30" spans="1:13" s="22" customFormat="1">
      <c r="A30" s="34"/>
      <c r="B30" s="34"/>
      <c r="C30" s="34"/>
      <c r="D30" s="35" t="s">
        <v>335</v>
      </c>
      <c r="F30" s="34"/>
      <c r="G30" s="35"/>
      <c r="H30" s="35"/>
      <c r="I30" s="35"/>
      <c r="J30" s="34" t="s">
        <v>339</v>
      </c>
      <c r="K30" s="34"/>
      <c r="L30" s="34"/>
      <c r="M30" s="34"/>
    </row>
    <row r="31" spans="1:13">
      <c r="A31" s="36"/>
      <c r="B31" s="36"/>
      <c r="C31" s="36"/>
      <c r="D31" s="36"/>
      <c r="E31" s="54"/>
      <c r="F31" s="36"/>
      <c r="G31" s="36"/>
      <c r="H31" s="36"/>
      <c r="I31" s="36"/>
      <c r="J31" s="36"/>
      <c r="K31" s="36"/>
      <c r="L31" s="36"/>
      <c r="M31" s="36"/>
    </row>
    <row r="32" spans="1:13">
      <c r="A32" s="36"/>
      <c r="B32" s="36"/>
      <c r="C32" s="36"/>
      <c r="D32" s="36"/>
      <c r="E32" s="54"/>
      <c r="F32" s="36"/>
      <c r="G32" s="36"/>
      <c r="H32" s="36"/>
      <c r="I32" s="36"/>
      <c r="J32" s="36"/>
      <c r="K32" s="36"/>
      <c r="L32" s="36"/>
      <c r="M32" s="36"/>
    </row>
    <row r="33" spans="1:13" s="22" customFormat="1">
      <c r="A33" s="34"/>
      <c r="B33" s="34"/>
      <c r="C33" s="34"/>
      <c r="D33" s="35" t="s">
        <v>366</v>
      </c>
      <c r="F33" s="34"/>
      <c r="G33" s="35"/>
      <c r="H33" s="35"/>
      <c r="I33" s="35"/>
      <c r="J33" s="34"/>
      <c r="K33" s="34"/>
      <c r="L33" s="34"/>
      <c r="M33" s="34"/>
    </row>
    <row r="34" spans="1:13">
      <c r="A34" s="36"/>
      <c r="B34" s="36">
        <v>1</v>
      </c>
      <c r="C34" s="36"/>
      <c r="D34" s="36"/>
      <c r="E34" s="36"/>
      <c r="F34" s="36"/>
      <c r="G34" s="37" t="s">
        <v>1606</v>
      </c>
      <c r="H34" s="36"/>
      <c r="I34" s="36"/>
      <c r="J34" s="37"/>
      <c r="K34" s="37" t="s">
        <v>267</v>
      </c>
      <c r="L34" s="36"/>
      <c r="M34" s="36"/>
    </row>
    <row r="35" spans="1:13">
      <c r="A35" s="36"/>
      <c r="B35" s="36">
        <v>1</v>
      </c>
      <c r="C35" s="36"/>
      <c r="D35" s="36"/>
      <c r="E35" s="36"/>
      <c r="F35" s="36"/>
      <c r="G35" s="37" t="s">
        <v>1595</v>
      </c>
      <c r="H35" s="36"/>
      <c r="I35" s="36"/>
      <c r="J35" s="37"/>
      <c r="K35" s="37" t="s">
        <v>267</v>
      </c>
      <c r="L35" s="36"/>
      <c r="M35" s="36"/>
    </row>
    <row r="36" spans="1:1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22" customFormat="1">
      <c r="A37" s="34"/>
      <c r="B37" s="34"/>
      <c r="C37" s="34"/>
      <c r="D37" s="34"/>
      <c r="E37" s="35" t="s">
        <v>255</v>
      </c>
      <c r="F37" s="34"/>
      <c r="G37" s="35"/>
      <c r="H37" s="35"/>
      <c r="I37" s="35"/>
      <c r="J37" s="34"/>
      <c r="K37" s="34"/>
      <c r="L37" s="34"/>
      <c r="M37" s="34"/>
    </row>
    <row r="38" spans="1:13">
      <c r="A38" s="36"/>
      <c r="B38" s="36">
        <v>1</v>
      </c>
      <c r="C38" s="36"/>
      <c r="D38" s="36"/>
      <c r="E38" s="36"/>
      <c r="F38" s="54" t="s">
        <v>3434</v>
      </c>
      <c r="G38" s="54" t="s">
        <v>3435</v>
      </c>
      <c r="H38" s="54"/>
      <c r="I38" s="54"/>
      <c r="J38" s="54" t="s">
        <v>3436</v>
      </c>
      <c r="K38" s="37" t="s">
        <v>1684</v>
      </c>
      <c r="L38" s="36"/>
      <c r="M38" s="36"/>
    </row>
    <row r="39" spans="1:13">
      <c r="A39" s="36"/>
      <c r="B39" s="36">
        <v>1</v>
      </c>
      <c r="C39" s="36"/>
      <c r="D39" s="36"/>
      <c r="E39" s="36"/>
      <c r="F39" s="54" t="s">
        <v>3434</v>
      </c>
      <c r="G39" s="54" t="s">
        <v>3437</v>
      </c>
      <c r="H39" s="54"/>
      <c r="I39" s="54"/>
      <c r="J39" s="54" t="s">
        <v>3436</v>
      </c>
      <c r="K39" s="37" t="s">
        <v>1684</v>
      </c>
      <c r="L39" s="36"/>
      <c r="M39" s="36"/>
    </row>
    <row r="40" spans="1:13">
      <c r="A40" s="36"/>
      <c r="B40" s="36">
        <v>1</v>
      </c>
      <c r="C40" s="36"/>
      <c r="D40" s="36"/>
      <c r="E40" s="36"/>
      <c r="F40" s="54" t="s">
        <v>3438</v>
      </c>
      <c r="G40" s="54" t="s">
        <v>3439</v>
      </c>
      <c r="H40" s="54"/>
      <c r="I40" s="54"/>
      <c r="J40" s="54" t="s">
        <v>3440</v>
      </c>
      <c r="K40" s="37" t="s">
        <v>1684</v>
      </c>
      <c r="L40" s="36"/>
      <c r="M40" s="36"/>
    </row>
    <row r="41" spans="1:13">
      <c r="A41" s="36"/>
      <c r="B41" s="36">
        <v>1</v>
      </c>
      <c r="C41" s="36"/>
      <c r="D41" s="36"/>
      <c r="E41" s="36"/>
      <c r="F41" s="54"/>
      <c r="G41" s="54"/>
      <c r="H41" s="54"/>
      <c r="I41" s="54"/>
      <c r="J41" s="54" t="s">
        <v>3441</v>
      </c>
      <c r="K41" s="54" t="s">
        <v>3442</v>
      </c>
      <c r="L41" s="36"/>
      <c r="M41" s="36"/>
    </row>
    <row r="42" spans="1:13">
      <c r="A42" s="36"/>
      <c r="B42" s="36">
        <v>1</v>
      </c>
      <c r="C42" s="36"/>
      <c r="D42" s="36"/>
      <c r="E42" s="36"/>
      <c r="F42" s="54" t="s">
        <v>3443</v>
      </c>
      <c r="G42" s="54" t="s">
        <v>362</v>
      </c>
      <c r="H42" s="54"/>
      <c r="I42" s="54"/>
      <c r="J42" s="54" t="s">
        <v>3444</v>
      </c>
      <c r="K42" s="54" t="s">
        <v>3376</v>
      </c>
      <c r="L42" s="36"/>
      <c r="M42" s="36"/>
    </row>
    <row r="43" spans="1:13">
      <c r="A43" s="36"/>
      <c r="B43" s="36">
        <v>1</v>
      </c>
      <c r="C43" s="36"/>
      <c r="D43" s="36"/>
      <c r="E43" s="36"/>
      <c r="F43" s="54" t="s">
        <v>3445</v>
      </c>
      <c r="G43" s="54" t="s">
        <v>3446</v>
      </c>
      <c r="H43" s="54"/>
      <c r="I43" s="54"/>
      <c r="J43" s="54" t="s">
        <v>3447</v>
      </c>
      <c r="K43" s="54" t="s">
        <v>3376</v>
      </c>
      <c r="L43" s="36"/>
      <c r="M43" s="36"/>
    </row>
    <row r="44" spans="1:13">
      <c r="A44" s="36"/>
      <c r="B44" s="36">
        <v>1</v>
      </c>
      <c r="C44" s="36"/>
      <c r="D44" s="36"/>
      <c r="E44" s="37"/>
      <c r="F44" s="54" t="s">
        <v>3448</v>
      </c>
      <c r="G44" s="54" t="s">
        <v>362</v>
      </c>
      <c r="H44" s="54"/>
      <c r="I44" s="54"/>
      <c r="J44" s="54" t="s">
        <v>3449</v>
      </c>
      <c r="K44" s="54" t="s">
        <v>3450</v>
      </c>
      <c r="L44" s="36"/>
      <c r="M44" s="36"/>
    </row>
    <row r="45" spans="1:13" s="52" customFormat="1">
      <c r="A45" s="54"/>
      <c r="B45" s="54">
        <v>1</v>
      </c>
      <c r="C45" s="54"/>
      <c r="D45" s="54"/>
      <c r="E45" s="37"/>
      <c r="F45" s="37" t="s">
        <v>4095</v>
      </c>
      <c r="G45" s="37" t="s">
        <v>1589</v>
      </c>
      <c r="H45" s="54"/>
      <c r="I45" s="54"/>
      <c r="J45" s="37" t="s">
        <v>4096</v>
      </c>
      <c r="K45" s="37" t="s">
        <v>4083</v>
      </c>
      <c r="L45" s="54"/>
      <c r="M45" s="54"/>
    </row>
    <row r="46" spans="1:13" s="52" customFormat="1">
      <c r="A46" s="54"/>
      <c r="B46" s="54"/>
      <c r="C46" s="54"/>
      <c r="D46" s="54"/>
      <c r="E46" s="37"/>
      <c r="F46" s="54"/>
      <c r="G46" s="54"/>
      <c r="H46" s="54"/>
      <c r="I46" s="54"/>
      <c r="J46" s="54"/>
      <c r="K46" s="54"/>
      <c r="L46" s="54"/>
      <c r="M46" s="54"/>
    </row>
    <row r="47" spans="1:13">
      <c r="A47" s="36"/>
      <c r="B47" s="36">
        <f>SUM(B1:B45)</f>
        <v>32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</sheetData>
  <sortState ref="A3:M10">
    <sortCondition ref="E3:E10"/>
    <sortCondition ref="F3:F10"/>
    <sortCondition ref="G3:G10"/>
  </sortState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92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9" fitToHeight="0" orientation="landscape" r:id="rId2"/>
  <headerFooter>
    <oddHeader>&amp;CRI BioBlitz 2012—Results
Jamestown&amp;R&amp;A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>
      <pane ySplit="1" topLeftCell="A20" activePane="bottomLeft" state="frozen"/>
      <selection activeCell="B59" sqref="B59"/>
      <selection pane="bottomLeft" activeCell="B59" sqref="B59"/>
    </sheetView>
  </sheetViews>
  <sheetFormatPr defaultRowHeight="12.75"/>
  <cols>
    <col min="2" max="2" width="4.42578125" customWidth="1"/>
    <col min="3" max="3" width="7.140625" customWidth="1"/>
    <col min="4" max="4" width="7" customWidth="1"/>
    <col min="5" max="5" width="5.85546875" customWidth="1"/>
    <col min="6" max="6" width="16.7109375" customWidth="1"/>
    <col min="7" max="7" width="16.140625" customWidth="1"/>
    <col min="8" max="8" width="5" customWidth="1"/>
    <col min="9" max="9" width="4.85546875" customWidth="1"/>
    <col min="10" max="10" width="20.85546875" customWidth="1"/>
    <col min="11" max="11" width="14.85546875" customWidth="1"/>
  </cols>
  <sheetData>
    <row r="1" spans="1:13" s="22" customFormat="1">
      <c r="A1" s="33">
        <f>A3+A14+A20+A25+A30</f>
        <v>23</v>
      </c>
      <c r="B1" s="34"/>
      <c r="C1" s="35" t="s">
        <v>74</v>
      </c>
      <c r="D1" s="35" t="s">
        <v>74</v>
      </c>
      <c r="E1" s="35" t="s">
        <v>74</v>
      </c>
      <c r="F1" s="35" t="s">
        <v>39</v>
      </c>
      <c r="G1" s="35" t="s">
        <v>52</v>
      </c>
      <c r="H1" s="35" t="s">
        <v>1736</v>
      </c>
      <c r="I1" s="35" t="s">
        <v>1737</v>
      </c>
      <c r="J1" s="35" t="s">
        <v>41</v>
      </c>
      <c r="K1" s="35" t="s">
        <v>42</v>
      </c>
      <c r="L1" s="35" t="s">
        <v>43</v>
      </c>
      <c r="M1" s="34"/>
    </row>
    <row r="2" spans="1:1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22" customFormat="1">
      <c r="A3" s="33">
        <f>B12</f>
        <v>0</v>
      </c>
      <c r="B3" s="34"/>
      <c r="C3" s="34" t="s">
        <v>189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2" customFormat="1">
      <c r="A4" s="34"/>
      <c r="B4" s="34"/>
      <c r="C4" s="34"/>
      <c r="D4" s="34" t="s">
        <v>192</v>
      </c>
      <c r="E4" s="34"/>
      <c r="F4" s="34"/>
      <c r="G4" s="34"/>
      <c r="H4" s="34"/>
      <c r="I4" s="34"/>
      <c r="J4" s="34"/>
      <c r="K4" s="34"/>
      <c r="L4" s="34" t="s">
        <v>195</v>
      </c>
      <c r="M4" s="34"/>
    </row>
    <row r="5" spans="1:13">
      <c r="A5" s="36"/>
      <c r="B5" s="36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2" customFormat="1">
      <c r="A6" s="34"/>
      <c r="B6" s="34"/>
      <c r="C6" s="34"/>
      <c r="D6" s="34" t="s">
        <v>193</v>
      </c>
      <c r="E6" s="34"/>
      <c r="F6" s="34"/>
      <c r="G6" s="34"/>
      <c r="H6" s="34"/>
      <c r="I6" s="34"/>
      <c r="J6" s="34"/>
      <c r="K6" s="34"/>
      <c r="L6" s="34"/>
      <c r="M6" s="34"/>
    </row>
    <row r="7" spans="1:13">
      <c r="A7" s="36"/>
      <c r="B7" s="36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22" customFormat="1">
      <c r="A8" s="34"/>
      <c r="B8" s="34"/>
      <c r="C8" s="34"/>
      <c r="D8" s="34" t="s">
        <v>194</v>
      </c>
      <c r="E8" s="34"/>
      <c r="F8" s="34"/>
      <c r="G8" s="34"/>
      <c r="H8" s="34"/>
      <c r="I8" s="34"/>
      <c r="J8" s="34"/>
      <c r="K8" s="34"/>
      <c r="L8" s="34"/>
      <c r="M8" s="34"/>
    </row>
    <row r="9" spans="1:13">
      <c r="A9" s="36"/>
      <c r="B9" s="36"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>
      <c r="A12" s="36"/>
      <c r="B12" s="36">
        <f>SUM(B5:B11)</f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22" customFormat="1">
      <c r="A14" s="33">
        <f>B18</f>
        <v>1</v>
      </c>
      <c r="B14" s="34"/>
      <c r="C14" s="34" t="s">
        <v>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/>
      <c r="B15" s="36">
        <v>1</v>
      </c>
      <c r="C15" s="36"/>
      <c r="D15" s="36"/>
      <c r="E15" s="36"/>
      <c r="F15" s="36"/>
      <c r="G15" s="36"/>
      <c r="H15" s="36"/>
      <c r="I15" s="36"/>
      <c r="J15" s="54" t="s">
        <v>4160</v>
      </c>
      <c r="K15" s="54" t="s">
        <v>3661</v>
      </c>
      <c r="L15" s="37" t="s">
        <v>4236</v>
      </c>
      <c r="M15" s="36"/>
    </row>
    <row r="16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36">
        <f>SUM(B15:B17)</f>
        <v>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22" customFormat="1">
      <c r="A20" s="33">
        <v>0</v>
      </c>
      <c r="B20" s="34"/>
      <c r="C20" s="34" t="s">
        <v>188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s="22" customFormat="1">
      <c r="A25" s="33">
        <f>B29</f>
        <v>2</v>
      </c>
      <c r="B25" s="34"/>
      <c r="C25" s="34" t="s">
        <v>5</v>
      </c>
      <c r="D25" s="34"/>
      <c r="E25" s="34"/>
      <c r="F25" s="34"/>
      <c r="G25" s="34"/>
      <c r="H25" s="34"/>
      <c r="I25" s="34"/>
      <c r="J25" s="34" t="s">
        <v>1592</v>
      </c>
      <c r="K25" s="34"/>
      <c r="L25" s="34"/>
      <c r="M25" s="34"/>
    </row>
    <row r="26" spans="1:13">
      <c r="A26" s="36"/>
      <c r="B26" s="36">
        <v>1</v>
      </c>
      <c r="C26" s="36"/>
      <c r="D26" s="36"/>
      <c r="E26" s="36"/>
      <c r="F26" s="54" t="s">
        <v>4153</v>
      </c>
      <c r="G26" s="54" t="s">
        <v>1611</v>
      </c>
      <c r="H26" s="36"/>
      <c r="I26" s="36"/>
      <c r="J26" s="36"/>
      <c r="K26" s="54" t="s">
        <v>4138</v>
      </c>
      <c r="L26" s="54" t="s">
        <v>4139</v>
      </c>
      <c r="M26" s="36"/>
    </row>
    <row r="27" spans="1:13">
      <c r="A27" s="36"/>
      <c r="B27" s="36">
        <v>1</v>
      </c>
      <c r="C27" s="36"/>
      <c r="D27" s="36"/>
      <c r="E27" s="36"/>
      <c r="F27" s="37" t="s">
        <v>4154</v>
      </c>
      <c r="G27" s="37" t="s">
        <v>362</v>
      </c>
      <c r="H27" s="37"/>
      <c r="I27" s="37"/>
      <c r="J27" s="36"/>
      <c r="K27" s="54" t="s">
        <v>4138</v>
      </c>
      <c r="L27" s="54" t="s">
        <v>4139</v>
      </c>
      <c r="M27" s="36"/>
    </row>
    <row r="28" spans="1: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>
      <c r="A29" s="36"/>
      <c r="B29" s="36">
        <f>SUM(B26:B28)</f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s="22" customFormat="1">
      <c r="A30" s="33">
        <f>B53</f>
        <v>20</v>
      </c>
      <c r="B30" s="34"/>
      <c r="C30" s="34" t="s">
        <v>187</v>
      </c>
      <c r="D30" s="34"/>
      <c r="E30" s="34"/>
      <c r="F30" s="34"/>
      <c r="G30" s="34"/>
      <c r="H30" s="34"/>
      <c r="I30" s="34"/>
      <c r="J30" s="34" t="s">
        <v>256</v>
      </c>
      <c r="K30" s="34"/>
      <c r="L30" s="34"/>
      <c r="M30" s="34"/>
    </row>
    <row r="31" spans="1:13" s="52" customFormat="1">
      <c r="A31" s="54"/>
      <c r="B31" s="54">
        <v>1</v>
      </c>
      <c r="C31" s="54"/>
      <c r="D31" s="54"/>
      <c r="E31" s="54"/>
      <c r="F31" s="37" t="s">
        <v>4184</v>
      </c>
      <c r="G31" s="37" t="s">
        <v>4185</v>
      </c>
      <c r="H31" s="54"/>
      <c r="I31" s="54"/>
      <c r="J31" s="37" t="s">
        <v>4137</v>
      </c>
      <c r="K31" s="37" t="s">
        <v>4138</v>
      </c>
      <c r="L31" s="37" t="s">
        <v>4139</v>
      </c>
      <c r="M31" s="54"/>
    </row>
    <row r="32" spans="1:13" s="52" customFormat="1">
      <c r="A32" s="54"/>
      <c r="B32" s="54">
        <v>1</v>
      </c>
      <c r="C32" s="54"/>
      <c r="D32" s="54"/>
      <c r="E32" s="54"/>
      <c r="F32" s="37" t="s">
        <v>4135</v>
      </c>
      <c r="G32" s="37" t="s">
        <v>4203</v>
      </c>
      <c r="H32" s="54"/>
      <c r="I32" s="54"/>
      <c r="J32" s="37" t="s">
        <v>4137</v>
      </c>
      <c r="K32" s="37" t="s">
        <v>4138</v>
      </c>
      <c r="L32" s="37" t="s">
        <v>4139</v>
      </c>
      <c r="M32" s="54"/>
    </row>
    <row r="33" spans="1:13" s="52" customFormat="1">
      <c r="A33" s="54"/>
      <c r="B33" s="54">
        <v>1</v>
      </c>
      <c r="C33" s="54"/>
      <c r="D33" s="54"/>
      <c r="E33" s="54"/>
      <c r="F33" s="37" t="s">
        <v>4135</v>
      </c>
      <c r="G33" s="37" t="s">
        <v>4196</v>
      </c>
      <c r="H33" s="54"/>
      <c r="I33" s="54"/>
      <c r="J33" s="37" t="s">
        <v>4137</v>
      </c>
      <c r="K33" s="37" t="s">
        <v>4138</v>
      </c>
      <c r="L33" s="37" t="s">
        <v>4139</v>
      </c>
      <c r="M33" s="54"/>
    </row>
    <row r="34" spans="1:13" s="52" customFormat="1">
      <c r="A34" s="54"/>
      <c r="B34" s="54">
        <v>1</v>
      </c>
      <c r="C34" s="54"/>
      <c r="D34" s="54"/>
      <c r="E34" s="54"/>
      <c r="F34" s="54" t="s">
        <v>4135</v>
      </c>
      <c r="G34" s="54" t="s">
        <v>4136</v>
      </c>
      <c r="H34" s="54"/>
      <c r="I34" s="54"/>
      <c r="J34" s="54" t="s">
        <v>4137</v>
      </c>
      <c r="K34" s="54" t="s">
        <v>4138</v>
      </c>
      <c r="L34" s="54" t="s">
        <v>4139</v>
      </c>
      <c r="M34" s="54"/>
    </row>
    <row r="35" spans="1:13" s="52" customFormat="1">
      <c r="A35" s="54"/>
      <c r="B35" s="54">
        <v>1</v>
      </c>
      <c r="C35" s="54"/>
      <c r="D35" s="54"/>
      <c r="F35" s="37" t="s">
        <v>4135</v>
      </c>
      <c r="G35" s="37" t="s">
        <v>4198</v>
      </c>
      <c r="H35" s="54"/>
      <c r="I35" s="54"/>
      <c r="J35" s="37" t="s">
        <v>4137</v>
      </c>
      <c r="K35" s="37" t="s">
        <v>4138</v>
      </c>
      <c r="L35" s="37" t="s">
        <v>4139</v>
      </c>
      <c r="M35" s="54"/>
    </row>
    <row r="36" spans="1:13" s="52" customFormat="1">
      <c r="A36" s="54"/>
      <c r="B36" s="54">
        <v>1</v>
      </c>
      <c r="C36" s="54"/>
      <c r="D36" s="54"/>
      <c r="E36" s="54"/>
      <c r="F36" s="37" t="s">
        <v>4201</v>
      </c>
      <c r="G36" s="37" t="s">
        <v>4202</v>
      </c>
      <c r="H36" s="54"/>
      <c r="I36" s="54"/>
      <c r="J36" s="37" t="s">
        <v>4137</v>
      </c>
      <c r="K36" s="37" t="s">
        <v>4138</v>
      </c>
      <c r="L36" s="37" t="s">
        <v>4139</v>
      </c>
      <c r="M36" s="54"/>
    </row>
    <row r="37" spans="1:13" s="52" customFormat="1">
      <c r="A37" s="54"/>
      <c r="B37" s="54">
        <v>1</v>
      </c>
      <c r="C37" s="54"/>
      <c r="D37" s="54"/>
      <c r="E37" s="54"/>
      <c r="F37" s="37" t="s">
        <v>4194</v>
      </c>
      <c r="G37" s="37" t="s">
        <v>4195</v>
      </c>
      <c r="H37" s="54"/>
      <c r="I37" s="54"/>
      <c r="J37" s="37" t="s">
        <v>4137</v>
      </c>
      <c r="K37" s="37" t="s">
        <v>4138</v>
      </c>
      <c r="L37" s="37" t="s">
        <v>4139</v>
      </c>
      <c r="M37" s="54"/>
    </row>
    <row r="38" spans="1:13" s="52" customFormat="1">
      <c r="A38" s="54"/>
      <c r="B38" s="54">
        <v>1</v>
      </c>
      <c r="C38" s="54"/>
      <c r="D38" s="54"/>
      <c r="E38" s="54"/>
      <c r="F38" s="54" t="s">
        <v>4141</v>
      </c>
      <c r="G38" s="54" t="s">
        <v>362</v>
      </c>
      <c r="H38" s="54"/>
      <c r="I38" s="54"/>
      <c r="J38" s="54" t="s">
        <v>4137</v>
      </c>
      <c r="K38" s="54" t="s">
        <v>4138</v>
      </c>
      <c r="L38" s="54" t="s">
        <v>4139</v>
      </c>
      <c r="M38" s="54"/>
    </row>
    <row r="39" spans="1:13" s="52" customFormat="1">
      <c r="A39" s="54"/>
      <c r="B39" s="54">
        <v>1</v>
      </c>
      <c r="C39" s="54"/>
      <c r="D39" s="54"/>
      <c r="E39" s="54"/>
      <c r="F39" s="54" t="s">
        <v>4142</v>
      </c>
      <c r="G39" s="54" t="s">
        <v>4143</v>
      </c>
      <c r="H39" s="54"/>
      <c r="I39" s="54"/>
      <c r="J39" s="54" t="s">
        <v>4137</v>
      </c>
      <c r="K39" s="54" t="s">
        <v>4138</v>
      </c>
      <c r="L39" s="54" t="s">
        <v>4139</v>
      </c>
      <c r="M39" s="54"/>
    </row>
    <row r="40" spans="1:13" s="52" customFormat="1">
      <c r="A40" s="54"/>
      <c r="B40" s="54">
        <v>1</v>
      </c>
      <c r="C40" s="54"/>
      <c r="D40" s="54"/>
      <c r="E40" s="54"/>
      <c r="F40" s="37" t="s">
        <v>4192</v>
      </c>
      <c r="G40" s="37" t="s">
        <v>4193</v>
      </c>
      <c r="H40" s="54"/>
      <c r="I40" s="54"/>
      <c r="J40" s="37" t="s">
        <v>4137</v>
      </c>
      <c r="K40" s="37" t="s">
        <v>4138</v>
      </c>
      <c r="L40" s="37" t="s">
        <v>4139</v>
      </c>
      <c r="M40" s="54"/>
    </row>
    <row r="41" spans="1:13" s="52" customFormat="1">
      <c r="A41" s="54"/>
      <c r="B41" s="54">
        <v>1</v>
      </c>
      <c r="C41" s="54"/>
      <c r="D41" s="54"/>
      <c r="E41" s="54"/>
      <c r="F41" s="37" t="s">
        <v>4197</v>
      </c>
      <c r="G41" s="37" t="s">
        <v>2009</v>
      </c>
      <c r="H41" s="54"/>
      <c r="I41" s="54"/>
      <c r="J41" s="37" t="s">
        <v>4137</v>
      </c>
      <c r="K41" s="37" t="s">
        <v>4138</v>
      </c>
      <c r="L41" s="37" t="s">
        <v>4139</v>
      </c>
      <c r="M41" s="54"/>
    </row>
    <row r="42" spans="1:13" s="52" customFormat="1">
      <c r="A42" s="54"/>
      <c r="B42" s="54">
        <v>1</v>
      </c>
      <c r="C42" s="54"/>
      <c r="D42" s="54"/>
      <c r="E42" s="54"/>
      <c r="F42" s="37" t="s">
        <v>4188</v>
      </c>
      <c r="G42" s="37" t="s">
        <v>4189</v>
      </c>
      <c r="H42" s="54"/>
      <c r="I42" s="54"/>
      <c r="J42" s="37" t="s">
        <v>4137</v>
      </c>
      <c r="K42" s="37" t="s">
        <v>4138</v>
      </c>
      <c r="L42" s="37" t="s">
        <v>4139</v>
      </c>
      <c r="M42" s="54"/>
    </row>
    <row r="43" spans="1:13" s="52" customFormat="1">
      <c r="A43" s="54"/>
      <c r="B43" s="54">
        <v>1</v>
      </c>
      <c r="C43" s="54"/>
      <c r="D43" s="54"/>
      <c r="E43" s="54"/>
      <c r="F43" s="37" t="s">
        <v>4182</v>
      </c>
      <c r="G43" s="37" t="s">
        <v>4183</v>
      </c>
      <c r="H43" s="54"/>
      <c r="I43" s="54"/>
      <c r="J43" s="37" t="s">
        <v>4137</v>
      </c>
      <c r="K43" s="37" t="s">
        <v>4138</v>
      </c>
      <c r="L43" s="37" t="s">
        <v>4139</v>
      </c>
      <c r="M43" s="54"/>
    </row>
    <row r="44" spans="1:13" s="52" customFormat="1">
      <c r="A44" s="54"/>
      <c r="B44" s="54">
        <v>1</v>
      </c>
      <c r="C44" s="54"/>
      <c r="D44" s="54"/>
      <c r="E44" s="54"/>
      <c r="F44" s="37" t="s">
        <v>4190</v>
      </c>
      <c r="G44" s="37" t="s">
        <v>4191</v>
      </c>
      <c r="H44" s="54"/>
      <c r="I44" s="54"/>
      <c r="J44" s="37" t="s">
        <v>4137</v>
      </c>
      <c r="K44" s="37" t="s">
        <v>4138</v>
      </c>
      <c r="L44" s="37" t="s">
        <v>4139</v>
      </c>
      <c r="M44" s="54"/>
    </row>
    <row r="45" spans="1:13">
      <c r="A45" s="36"/>
      <c r="B45" s="36">
        <v>1</v>
      </c>
      <c r="C45" s="36"/>
      <c r="D45" s="36"/>
      <c r="E45" s="36"/>
      <c r="F45" s="37" t="s">
        <v>4186</v>
      </c>
      <c r="G45" s="37" t="s">
        <v>4187</v>
      </c>
      <c r="H45" s="36"/>
      <c r="I45" s="36"/>
      <c r="J45" s="37" t="s">
        <v>4137</v>
      </c>
      <c r="K45" s="37" t="s">
        <v>4138</v>
      </c>
      <c r="L45" s="37" t="s">
        <v>4139</v>
      </c>
      <c r="M45" s="36"/>
    </row>
    <row r="46" spans="1:13" s="52" customFormat="1">
      <c r="A46" s="54"/>
      <c r="B46" s="54">
        <v>1</v>
      </c>
      <c r="C46" s="54"/>
      <c r="D46" s="54"/>
      <c r="E46" s="54"/>
      <c r="F46" s="37" t="s">
        <v>4186</v>
      </c>
      <c r="G46" s="37" t="s">
        <v>4199</v>
      </c>
      <c r="H46" s="54"/>
      <c r="I46" s="54"/>
      <c r="J46" s="37" t="s">
        <v>4137</v>
      </c>
      <c r="K46" s="37" t="s">
        <v>4138</v>
      </c>
      <c r="L46" s="37" t="s">
        <v>4139</v>
      </c>
      <c r="M46" s="54"/>
    </row>
    <row r="47" spans="1:13" s="52" customFormat="1">
      <c r="A47" s="54"/>
      <c r="B47" s="54">
        <v>1</v>
      </c>
      <c r="C47" s="54"/>
      <c r="D47" s="54"/>
      <c r="E47" s="54"/>
      <c r="F47" s="37" t="s">
        <v>4140</v>
      </c>
      <c r="G47" s="37" t="s">
        <v>4200</v>
      </c>
      <c r="H47" s="54"/>
      <c r="I47" s="54"/>
      <c r="J47" s="37" t="s">
        <v>4137</v>
      </c>
      <c r="K47" s="37" t="s">
        <v>4138</v>
      </c>
      <c r="L47" s="37" t="s">
        <v>4139</v>
      </c>
      <c r="M47" s="54"/>
    </row>
    <row r="48" spans="1:13" s="52" customFormat="1">
      <c r="A48" s="54"/>
      <c r="B48" s="54">
        <v>1</v>
      </c>
      <c r="C48" s="54"/>
      <c r="D48" s="54"/>
      <c r="E48" s="54"/>
      <c r="F48" s="54" t="s">
        <v>4140</v>
      </c>
      <c r="G48" s="54" t="s">
        <v>362</v>
      </c>
      <c r="H48" s="54"/>
      <c r="I48" s="54"/>
      <c r="J48" s="54" t="s">
        <v>4137</v>
      </c>
      <c r="K48" s="54" t="s">
        <v>4138</v>
      </c>
      <c r="L48" s="54" t="s">
        <v>4139</v>
      </c>
      <c r="M48" s="54"/>
    </row>
    <row r="49" spans="1:13">
      <c r="A49" s="36"/>
      <c r="B49" s="36">
        <v>1</v>
      </c>
      <c r="C49" s="36"/>
      <c r="D49" s="36"/>
      <c r="E49" s="36"/>
      <c r="F49" s="54" t="s">
        <v>4155</v>
      </c>
      <c r="G49" s="54" t="s">
        <v>4156</v>
      </c>
      <c r="H49" s="36"/>
      <c r="I49" s="36"/>
      <c r="J49" s="54" t="s">
        <v>4157</v>
      </c>
      <c r="K49" s="54" t="s">
        <v>4138</v>
      </c>
      <c r="L49" s="54" t="s">
        <v>4139</v>
      </c>
      <c r="M49" s="36"/>
    </row>
    <row r="50" spans="1:13" s="52" customFormat="1">
      <c r="A50" s="54"/>
      <c r="B50" s="54">
        <v>1</v>
      </c>
      <c r="C50" s="54" t="s">
        <v>4158</v>
      </c>
      <c r="D50" s="54"/>
      <c r="E50" s="54"/>
      <c r="F50" s="54"/>
      <c r="G50" s="54" t="s">
        <v>1606</v>
      </c>
      <c r="H50" s="54"/>
      <c r="I50" s="54"/>
      <c r="J50" s="54" t="s">
        <v>4159</v>
      </c>
      <c r="K50" s="54" t="s">
        <v>4138</v>
      </c>
      <c r="L50" s="54" t="s">
        <v>4139</v>
      </c>
      <c r="M50" s="54"/>
    </row>
    <row r="51" spans="1:13" s="52" customForma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37"/>
      <c r="L51" s="54"/>
      <c r="M51" s="54"/>
    </row>
    <row r="52" spans="1:13" s="52" customForma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37"/>
      <c r="L52" s="54"/>
      <c r="M52" s="54"/>
    </row>
    <row r="53" spans="1:13">
      <c r="A53" s="36"/>
      <c r="B53" s="36">
        <f>SUM(B30:B52)</f>
        <v>20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</sheetData>
  <sortState ref="A31:M50">
    <sortCondition ref="J31:J50"/>
    <sortCondition ref="F31:F50"/>
    <sortCondition ref="G31:G50"/>
  </sortState>
  <customSheetViews>
    <customSheetView guid="{D609EAF7-A415-425E-A4C8-56971D528898}" fitToPage="1">
      <pane ySplit="1" topLeftCell="A20" activePane="bottomLeft" state="frozen"/>
      <selection pane="bottomLeft" activeCell="C5" sqref="C5"/>
      <pageMargins left="0.7" right="0.7" top="0.75" bottom="0.75" header="0.3" footer="0.3"/>
      <pageSetup scale="95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5" fitToHeight="0" orientation="landscape" r:id="rId2"/>
  <headerFooter>
    <oddHeader>&amp;CRI BioBlitz 2012—Results
Jamestown&amp;R&amp;A
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Normal="100" workbookViewId="0">
      <selection activeCell="B59" sqref="B59"/>
    </sheetView>
  </sheetViews>
  <sheetFormatPr defaultRowHeight="12.75"/>
  <cols>
    <col min="1" max="1" width="5.5703125" customWidth="1"/>
    <col min="2" max="2" width="5.140625" customWidth="1"/>
    <col min="3" max="3" width="5.42578125" customWidth="1"/>
    <col min="4" max="4" width="5.28515625" customWidth="1"/>
    <col min="5" max="5" width="7.42578125" customWidth="1"/>
    <col min="6" max="6" width="13.28515625" customWidth="1"/>
    <col min="7" max="7" width="12.85546875" customWidth="1"/>
    <col min="8" max="8" width="5.7109375" customWidth="1"/>
    <col min="9" max="9" width="5.28515625" customWidth="1"/>
    <col min="10" max="10" width="29.7109375" customWidth="1"/>
    <col min="11" max="11" width="14.28515625" customWidth="1"/>
  </cols>
  <sheetData>
    <row r="1" spans="1:14">
      <c r="A1" s="39">
        <f>B7</f>
        <v>3</v>
      </c>
      <c r="B1" s="36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7" t="s">
        <v>42</v>
      </c>
      <c r="L1" s="36" t="s">
        <v>43</v>
      </c>
      <c r="M1" s="36"/>
      <c r="N1" s="36"/>
    </row>
    <row r="2" spans="1:14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36"/>
      <c r="B3" s="36">
        <v>1</v>
      </c>
      <c r="C3" s="36"/>
      <c r="D3" s="36"/>
      <c r="E3" s="36"/>
      <c r="F3" s="54" t="s">
        <v>3413</v>
      </c>
      <c r="G3" s="54" t="s">
        <v>1589</v>
      </c>
      <c r="H3" s="54"/>
      <c r="I3" s="54"/>
      <c r="J3" s="54" t="s">
        <v>3414</v>
      </c>
      <c r="K3" s="54" t="s">
        <v>1684</v>
      </c>
      <c r="L3" s="54" t="s">
        <v>3415</v>
      </c>
      <c r="M3" s="36"/>
      <c r="N3" s="36"/>
    </row>
    <row r="4" spans="1:14">
      <c r="A4" s="36"/>
      <c r="B4" s="36">
        <v>1</v>
      </c>
      <c r="C4" s="36"/>
      <c r="D4" s="36"/>
      <c r="E4" s="36"/>
      <c r="F4" s="54" t="s">
        <v>3416</v>
      </c>
      <c r="G4" s="54" t="s">
        <v>3417</v>
      </c>
      <c r="H4" s="54"/>
      <c r="I4" s="54"/>
      <c r="J4" s="54" t="s">
        <v>3418</v>
      </c>
      <c r="K4" s="54" t="s">
        <v>1684</v>
      </c>
      <c r="L4" s="54"/>
      <c r="M4" s="36"/>
      <c r="N4" s="36"/>
    </row>
    <row r="5" spans="1:14">
      <c r="A5" s="36"/>
      <c r="B5" s="36">
        <v>1</v>
      </c>
      <c r="C5" s="36"/>
      <c r="D5" s="36"/>
      <c r="E5" s="36"/>
      <c r="F5" s="54" t="s">
        <v>3419</v>
      </c>
      <c r="G5" s="54" t="s">
        <v>2975</v>
      </c>
      <c r="H5" s="54"/>
      <c r="I5" s="54"/>
      <c r="J5" s="54" t="s">
        <v>3420</v>
      </c>
      <c r="K5" s="54" t="s">
        <v>3344</v>
      </c>
      <c r="L5" s="54"/>
      <c r="M5" s="36"/>
      <c r="N5" s="36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A7" s="36"/>
      <c r="B7" s="36">
        <f>SUM(B1:B6)</f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90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Normal="100" workbookViewId="0">
      <selection activeCell="B59" sqref="B59"/>
    </sheetView>
  </sheetViews>
  <sheetFormatPr defaultRowHeight="12.75"/>
  <cols>
    <col min="1" max="1" width="6" customWidth="1"/>
    <col min="2" max="2" width="5" customWidth="1"/>
    <col min="3" max="3" width="5.140625" customWidth="1"/>
    <col min="4" max="4" width="6" customWidth="1"/>
    <col min="5" max="5" width="5.85546875" customWidth="1"/>
    <col min="6" max="6" width="17" customWidth="1"/>
    <col min="7" max="7" width="20.85546875" customWidth="1"/>
    <col min="8" max="8" width="5.5703125" customWidth="1"/>
    <col min="9" max="9" width="4.28515625" customWidth="1"/>
    <col min="10" max="10" width="20.5703125" customWidth="1"/>
    <col min="11" max="11" width="18.42578125" customWidth="1"/>
  </cols>
  <sheetData>
    <row r="1" spans="1:13">
      <c r="A1" s="39">
        <f>B18</f>
        <v>14</v>
      </c>
      <c r="B1" s="36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6" t="s">
        <v>42</v>
      </c>
      <c r="L1" s="36" t="s">
        <v>43</v>
      </c>
      <c r="M1" s="36"/>
    </row>
    <row r="2" spans="1:1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8"/>
      <c r="B3" s="36">
        <v>1</v>
      </c>
      <c r="C3" s="36"/>
      <c r="D3" s="36"/>
      <c r="E3" s="36"/>
      <c r="F3" s="54" t="s">
        <v>3396</v>
      </c>
      <c r="G3" s="54" t="s">
        <v>3397</v>
      </c>
      <c r="H3" s="54"/>
      <c r="I3" s="54"/>
      <c r="J3" s="54" t="s">
        <v>3398</v>
      </c>
      <c r="K3" s="54" t="s">
        <v>1684</v>
      </c>
      <c r="L3" s="37"/>
      <c r="M3" s="36"/>
    </row>
    <row r="4" spans="1:13">
      <c r="A4" s="38"/>
      <c r="B4" s="36">
        <v>1</v>
      </c>
      <c r="C4" s="36"/>
      <c r="D4" s="36"/>
      <c r="E4" s="36"/>
      <c r="F4" s="54" t="s">
        <v>369</v>
      </c>
      <c r="G4" s="54" t="s">
        <v>370</v>
      </c>
      <c r="H4" s="54"/>
      <c r="I4" s="54"/>
      <c r="J4" s="54" t="s">
        <v>371</v>
      </c>
      <c r="K4" s="54" t="s">
        <v>1684</v>
      </c>
      <c r="L4" s="37"/>
      <c r="M4" s="36"/>
    </row>
    <row r="5" spans="1:13" s="52" customFormat="1">
      <c r="A5" s="38"/>
      <c r="B5" s="54">
        <v>1</v>
      </c>
      <c r="C5" s="54"/>
      <c r="D5" s="54"/>
      <c r="E5" s="54"/>
      <c r="F5" s="54" t="s">
        <v>367</v>
      </c>
      <c r="G5" s="54" t="s">
        <v>1589</v>
      </c>
      <c r="H5" s="54"/>
      <c r="I5" s="54"/>
      <c r="J5" s="54" t="s">
        <v>3398</v>
      </c>
      <c r="K5" s="54" t="s">
        <v>1684</v>
      </c>
      <c r="L5" s="37"/>
      <c r="M5" s="54"/>
    </row>
    <row r="6" spans="1:13" s="52" customFormat="1">
      <c r="A6" s="38"/>
      <c r="B6" s="54">
        <v>1</v>
      </c>
      <c r="C6" s="54"/>
      <c r="D6" s="54"/>
      <c r="E6" s="54"/>
      <c r="F6" s="54" t="s">
        <v>3399</v>
      </c>
      <c r="G6" s="54" t="s">
        <v>3400</v>
      </c>
      <c r="H6" s="54"/>
      <c r="I6" s="54"/>
      <c r="J6" s="54" t="s">
        <v>3401</v>
      </c>
      <c r="K6" s="54" t="s">
        <v>1684</v>
      </c>
      <c r="L6" s="37"/>
      <c r="M6" s="54"/>
    </row>
    <row r="7" spans="1:13" s="52" customFormat="1">
      <c r="A7" s="38"/>
      <c r="B7" s="54">
        <v>1</v>
      </c>
      <c r="C7" s="54"/>
      <c r="D7" s="54"/>
      <c r="E7" s="54"/>
      <c r="F7" s="54" t="s">
        <v>3402</v>
      </c>
      <c r="G7" s="54" t="s">
        <v>3403</v>
      </c>
      <c r="H7" s="54"/>
      <c r="I7" s="54"/>
      <c r="J7" s="54" t="s">
        <v>3404</v>
      </c>
      <c r="K7" s="54" t="s">
        <v>1684</v>
      </c>
      <c r="L7" s="37"/>
      <c r="M7" s="54"/>
    </row>
    <row r="8" spans="1:13" s="52" customFormat="1">
      <c r="A8" s="38"/>
      <c r="B8" s="54">
        <v>1</v>
      </c>
      <c r="C8" s="54"/>
      <c r="D8" s="54"/>
      <c r="E8" s="54"/>
      <c r="F8" s="54" t="s">
        <v>367</v>
      </c>
      <c r="G8" s="54" t="s">
        <v>368</v>
      </c>
      <c r="H8" s="54"/>
      <c r="I8" s="54"/>
      <c r="J8" s="54" t="s">
        <v>3405</v>
      </c>
      <c r="K8" s="54" t="s">
        <v>1684</v>
      </c>
      <c r="L8" s="37"/>
      <c r="M8" s="54"/>
    </row>
    <row r="9" spans="1:13" s="52" customFormat="1">
      <c r="A9" s="38"/>
      <c r="B9" s="54">
        <v>1</v>
      </c>
      <c r="C9" s="54"/>
      <c r="D9" s="54"/>
      <c r="E9" s="54"/>
      <c r="F9" s="54" t="s">
        <v>3406</v>
      </c>
      <c r="G9" s="54" t="s">
        <v>3407</v>
      </c>
      <c r="H9" s="54"/>
      <c r="I9" s="54"/>
      <c r="J9" s="54" t="s">
        <v>3408</v>
      </c>
      <c r="K9" s="54" t="s">
        <v>1684</v>
      </c>
      <c r="L9" s="37"/>
      <c r="M9" s="54"/>
    </row>
    <row r="10" spans="1:13" s="52" customFormat="1">
      <c r="A10" s="38"/>
      <c r="B10" s="54">
        <v>1</v>
      </c>
      <c r="C10" s="54"/>
      <c r="D10" s="54"/>
      <c r="E10" s="54"/>
      <c r="F10" s="54" t="s">
        <v>3409</v>
      </c>
      <c r="G10" s="54" t="s">
        <v>3410</v>
      </c>
      <c r="H10" s="54"/>
      <c r="I10" s="54"/>
      <c r="J10" s="54" t="s">
        <v>3411</v>
      </c>
      <c r="K10" s="54" t="s">
        <v>1684</v>
      </c>
      <c r="L10" s="37"/>
      <c r="M10" s="54"/>
    </row>
    <row r="11" spans="1:13" s="52" customFormat="1">
      <c r="A11" s="38"/>
      <c r="B11" s="54">
        <v>1</v>
      </c>
      <c r="C11" s="54"/>
      <c r="D11" s="54"/>
      <c r="E11" s="54"/>
      <c r="F11" s="54"/>
      <c r="G11" s="54"/>
      <c r="H11" s="54"/>
      <c r="I11" s="54"/>
      <c r="J11" s="37" t="s">
        <v>4248</v>
      </c>
      <c r="K11" s="37" t="s">
        <v>1684</v>
      </c>
      <c r="L11" s="37"/>
      <c r="M11" s="54"/>
    </row>
    <row r="12" spans="1:13" s="52" customFormat="1">
      <c r="A12" s="38"/>
      <c r="B12" s="54">
        <v>1</v>
      </c>
      <c r="C12" s="54"/>
      <c r="D12" s="54"/>
      <c r="E12" s="54"/>
      <c r="F12" s="54" t="s">
        <v>3391</v>
      </c>
      <c r="G12" s="54" t="s">
        <v>3392</v>
      </c>
      <c r="H12" s="54"/>
      <c r="I12" s="54"/>
      <c r="J12" s="54" t="s">
        <v>1690</v>
      </c>
      <c r="K12" s="54" t="s">
        <v>3344</v>
      </c>
      <c r="L12" s="37"/>
      <c r="M12" s="54"/>
    </row>
    <row r="13" spans="1:13" s="52" customFormat="1">
      <c r="A13" s="38"/>
      <c r="B13" s="54">
        <v>1</v>
      </c>
      <c r="C13" s="54"/>
      <c r="D13" s="54"/>
      <c r="E13" s="54"/>
      <c r="F13" s="54" t="s">
        <v>3391</v>
      </c>
      <c r="G13" s="54" t="s">
        <v>1595</v>
      </c>
      <c r="H13" s="54"/>
      <c r="I13" s="54"/>
      <c r="J13" s="54" t="s">
        <v>1690</v>
      </c>
      <c r="K13" s="54" t="s">
        <v>3344</v>
      </c>
      <c r="L13" s="37"/>
      <c r="M13" s="54"/>
    </row>
    <row r="14" spans="1:13">
      <c r="A14" s="36"/>
      <c r="B14" s="36">
        <v>1</v>
      </c>
      <c r="C14" s="37"/>
      <c r="D14" s="36"/>
      <c r="E14" s="36"/>
      <c r="F14" s="54" t="s">
        <v>3393</v>
      </c>
      <c r="G14" s="54" t="s">
        <v>1777</v>
      </c>
      <c r="H14" s="54"/>
      <c r="I14" s="54"/>
      <c r="J14" s="54" t="s">
        <v>3412</v>
      </c>
      <c r="K14" s="54" t="s">
        <v>3344</v>
      </c>
      <c r="L14" s="37"/>
      <c r="M14" s="36"/>
    </row>
    <row r="15" spans="1:13">
      <c r="A15" s="36"/>
      <c r="B15" s="36">
        <v>1</v>
      </c>
      <c r="C15" s="36"/>
      <c r="D15" s="36"/>
      <c r="E15" s="36"/>
      <c r="F15" s="54" t="s">
        <v>3394</v>
      </c>
      <c r="G15" s="54" t="s">
        <v>3395</v>
      </c>
      <c r="H15" s="54"/>
      <c r="I15" s="54"/>
      <c r="J15" s="54" t="s">
        <v>3398</v>
      </c>
      <c r="K15" s="54" t="s">
        <v>3331</v>
      </c>
      <c r="L15" s="54"/>
      <c r="M15" s="36"/>
    </row>
    <row r="16" spans="1:13">
      <c r="A16" s="36"/>
      <c r="B16" s="36">
        <v>1</v>
      </c>
      <c r="C16" s="36"/>
      <c r="D16" s="36"/>
      <c r="E16" s="37"/>
      <c r="F16" s="37" t="s">
        <v>4246</v>
      </c>
      <c r="G16" s="37" t="s">
        <v>362</v>
      </c>
      <c r="H16" s="54"/>
      <c r="I16" s="54"/>
      <c r="J16" s="37" t="s">
        <v>4247</v>
      </c>
      <c r="K16" s="37" t="s">
        <v>1684</v>
      </c>
      <c r="L16" s="54"/>
      <c r="M16" s="36"/>
    </row>
    <row r="17" spans="1:13">
      <c r="A17" s="36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6"/>
    </row>
    <row r="18" spans="1:13">
      <c r="A18" s="36"/>
      <c r="B18" s="36">
        <f>SUM(B1:B17)</f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94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Normal="100" workbookViewId="0">
      <selection activeCell="B59" sqref="B59"/>
    </sheetView>
  </sheetViews>
  <sheetFormatPr defaultRowHeight="12.75"/>
  <cols>
    <col min="1" max="1" width="5.5703125" customWidth="1"/>
    <col min="2" max="2" width="4.85546875" customWidth="1"/>
    <col min="3" max="3" width="6.28515625" customWidth="1"/>
    <col min="4" max="4" width="5.7109375" customWidth="1"/>
    <col min="5" max="5" width="5.85546875" customWidth="1"/>
    <col min="6" max="6" width="14.85546875" customWidth="1"/>
    <col min="7" max="7" width="11.85546875" customWidth="1"/>
    <col min="8" max="8" width="7.42578125" customWidth="1"/>
    <col min="9" max="9" width="4.42578125" customWidth="1"/>
    <col min="10" max="10" width="19.42578125" customWidth="1"/>
    <col min="11" max="11" width="13.7109375" customWidth="1"/>
  </cols>
  <sheetData>
    <row r="1" spans="1:12">
      <c r="A1" s="39">
        <f>B46</f>
        <v>18</v>
      </c>
      <c r="B1" s="38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6" t="s">
        <v>1737</v>
      </c>
      <c r="J1" s="36" t="s">
        <v>41</v>
      </c>
      <c r="K1" s="36" t="s">
        <v>42</v>
      </c>
      <c r="L1" s="36" t="s">
        <v>43</v>
      </c>
    </row>
    <row r="2" spans="1:12" s="55" customFormat="1">
      <c r="A2" s="34"/>
      <c r="B2" s="34"/>
      <c r="C2" s="35" t="s">
        <v>3367</v>
      </c>
      <c r="D2" s="34"/>
      <c r="E2" s="34"/>
      <c r="F2" s="34"/>
      <c r="G2" s="34"/>
      <c r="H2" s="34"/>
      <c r="I2" s="34"/>
      <c r="J2" s="35" t="s">
        <v>3368</v>
      </c>
      <c r="K2" s="34"/>
      <c r="L2" s="34"/>
    </row>
    <row r="3" spans="1:12" s="52" customFormat="1">
      <c r="A3" s="38"/>
      <c r="B3" s="38">
        <v>1</v>
      </c>
      <c r="C3" s="38"/>
      <c r="D3" s="54"/>
      <c r="E3" s="54"/>
      <c r="F3" s="54"/>
      <c r="G3" s="76" t="s">
        <v>257</v>
      </c>
      <c r="H3" s="75"/>
      <c r="J3" s="54"/>
      <c r="K3" s="76" t="s">
        <v>3331</v>
      </c>
      <c r="L3" s="54"/>
    </row>
    <row r="4" spans="1:12" s="52" customFormat="1">
      <c r="A4" s="38"/>
      <c r="B4" s="38"/>
      <c r="C4" s="38"/>
      <c r="D4" s="54"/>
      <c r="E4" s="54"/>
      <c r="F4" s="54"/>
      <c r="G4" s="54"/>
      <c r="H4" s="54"/>
      <c r="I4" s="54"/>
      <c r="J4" s="54"/>
      <c r="K4" s="54"/>
      <c r="L4" s="54"/>
    </row>
    <row r="5" spans="1:12" s="22" customFormat="1">
      <c r="A5" s="34"/>
      <c r="B5" s="34"/>
      <c r="C5" s="34" t="s">
        <v>236</v>
      </c>
      <c r="D5" s="34"/>
      <c r="E5" s="34"/>
      <c r="F5" s="34"/>
      <c r="G5" s="34"/>
      <c r="H5" s="34"/>
      <c r="I5" s="34"/>
      <c r="J5" s="34" t="s">
        <v>237</v>
      </c>
      <c r="K5" s="34"/>
      <c r="L5" s="34"/>
    </row>
    <row r="6" spans="1:12">
      <c r="A6" s="38"/>
      <c r="B6" s="38">
        <v>1</v>
      </c>
      <c r="C6" s="38"/>
      <c r="D6" s="36"/>
      <c r="E6" s="38"/>
      <c r="F6" s="38" t="s">
        <v>3369</v>
      </c>
      <c r="G6" s="38" t="s">
        <v>362</v>
      </c>
      <c r="H6" s="38"/>
      <c r="I6" s="38"/>
      <c r="J6" s="38" t="s">
        <v>3370</v>
      </c>
      <c r="K6" s="38" t="s">
        <v>3331</v>
      </c>
      <c r="L6" s="36"/>
    </row>
    <row r="7" spans="1:12">
      <c r="A7" s="38"/>
      <c r="B7" s="38">
        <v>1</v>
      </c>
      <c r="C7" s="38"/>
      <c r="D7" s="36"/>
      <c r="E7" s="38"/>
      <c r="F7" s="38" t="s">
        <v>3371</v>
      </c>
      <c r="G7" s="38" t="s">
        <v>362</v>
      </c>
      <c r="H7" s="38"/>
      <c r="I7" s="38"/>
      <c r="J7" s="38" t="s">
        <v>3372</v>
      </c>
      <c r="K7" s="38" t="s">
        <v>3331</v>
      </c>
      <c r="L7" s="36"/>
    </row>
    <row r="8" spans="1:12" s="52" customFormat="1">
      <c r="A8" s="38"/>
      <c r="B8" s="38"/>
      <c r="C8" s="38"/>
      <c r="D8" s="54"/>
      <c r="E8" s="38"/>
      <c r="F8" s="38"/>
      <c r="G8" s="38"/>
      <c r="H8" s="38"/>
      <c r="I8" s="38"/>
      <c r="J8" s="38"/>
      <c r="K8" s="38"/>
      <c r="L8" s="54"/>
    </row>
    <row r="9" spans="1:12" s="52" customFormat="1">
      <c r="A9" s="38"/>
      <c r="B9" s="38"/>
      <c r="C9" s="38"/>
      <c r="D9" s="54"/>
      <c r="E9" s="38"/>
      <c r="F9" s="38"/>
      <c r="G9" s="38"/>
      <c r="H9" s="38"/>
      <c r="I9" s="38"/>
      <c r="J9" s="38"/>
      <c r="K9" s="38"/>
      <c r="L9" s="54"/>
    </row>
    <row r="10" spans="1:12" s="22" customFormat="1">
      <c r="A10" s="34"/>
      <c r="B10" s="34"/>
      <c r="C10" s="35" t="s">
        <v>67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>
      <c r="A11" s="36"/>
      <c r="B11" s="36">
        <v>1</v>
      </c>
      <c r="C11" s="36"/>
      <c r="D11" s="36"/>
      <c r="E11" s="36"/>
      <c r="F11" s="54" t="s">
        <v>3380</v>
      </c>
      <c r="G11" s="54" t="s">
        <v>3381</v>
      </c>
      <c r="H11" s="54"/>
      <c r="I11" s="54"/>
      <c r="J11" s="54" t="s">
        <v>3382</v>
      </c>
      <c r="K11" s="54" t="s">
        <v>1684</v>
      </c>
      <c r="L11" s="36"/>
    </row>
    <row r="12" spans="1:12" s="52" customFormat="1">
      <c r="A12" s="54"/>
      <c r="B12" s="54">
        <v>1</v>
      </c>
      <c r="C12" s="54"/>
      <c r="D12" s="54"/>
      <c r="E12" s="54"/>
      <c r="F12" s="54" t="s">
        <v>3383</v>
      </c>
      <c r="G12" s="54" t="s">
        <v>3384</v>
      </c>
      <c r="H12" s="54"/>
      <c r="I12" s="54"/>
      <c r="J12" s="54" t="s">
        <v>3385</v>
      </c>
      <c r="K12" s="54" t="s">
        <v>3331</v>
      </c>
      <c r="L12" s="54"/>
    </row>
    <row r="13" spans="1:12" s="52" customFormat="1">
      <c r="A13" s="54"/>
      <c r="B13" s="54">
        <v>1</v>
      </c>
      <c r="C13" s="54"/>
      <c r="D13" s="54"/>
      <c r="E13" s="54"/>
      <c r="F13" s="54" t="s">
        <v>3386</v>
      </c>
      <c r="G13" s="54" t="s">
        <v>1373</v>
      </c>
      <c r="H13" s="54"/>
      <c r="I13" s="54"/>
      <c r="J13" s="54" t="s">
        <v>3387</v>
      </c>
      <c r="K13" s="54" t="s">
        <v>3331</v>
      </c>
      <c r="L13" s="54"/>
    </row>
    <row r="14" spans="1:12" s="52" customFormat="1">
      <c r="A14" s="54"/>
      <c r="B14" s="54">
        <v>1</v>
      </c>
      <c r="C14" s="54"/>
      <c r="D14" s="54"/>
      <c r="E14" s="54"/>
      <c r="F14" s="54" t="s">
        <v>3388</v>
      </c>
      <c r="G14" s="54" t="s">
        <v>3389</v>
      </c>
      <c r="H14" s="54"/>
      <c r="I14" s="54"/>
      <c r="J14" s="54" t="s">
        <v>3390</v>
      </c>
      <c r="K14" s="54" t="s">
        <v>3331</v>
      </c>
      <c r="L14" s="54"/>
    </row>
    <row r="15" spans="1:12" s="52" customForma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s="22" customFormat="1">
      <c r="A16" s="34"/>
      <c r="B16" s="34"/>
      <c r="C16" s="34" t="s">
        <v>235</v>
      </c>
      <c r="D16" s="34"/>
      <c r="E16" s="34"/>
      <c r="F16" s="34"/>
      <c r="G16" s="34"/>
      <c r="H16" s="34"/>
      <c r="I16" s="34"/>
      <c r="J16" s="34"/>
      <c r="K16" s="34"/>
      <c r="L16" s="34"/>
    </row>
    <row r="17" spans="1:12">
      <c r="A17" s="38"/>
      <c r="B17" s="38">
        <v>1</v>
      </c>
      <c r="C17" s="38"/>
      <c r="D17" s="36"/>
      <c r="E17" s="36"/>
      <c r="F17" s="38"/>
      <c r="G17" s="38" t="s">
        <v>257</v>
      </c>
      <c r="H17" s="38"/>
      <c r="I17" s="38"/>
      <c r="J17" s="38" t="s">
        <v>3373</v>
      </c>
      <c r="K17" s="38" t="s">
        <v>3331</v>
      </c>
      <c r="L17" s="36"/>
    </row>
    <row r="18" spans="1:12" s="52" customFormat="1">
      <c r="A18" s="38"/>
      <c r="B18" s="38">
        <v>1</v>
      </c>
      <c r="C18" s="38"/>
      <c r="D18" s="54"/>
      <c r="E18" s="54"/>
      <c r="F18" s="38"/>
      <c r="G18" s="38" t="s">
        <v>364</v>
      </c>
      <c r="H18" s="38"/>
      <c r="I18" s="38"/>
      <c r="J18" s="38" t="s">
        <v>3373</v>
      </c>
      <c r="K18" s="38" t="s">
        <v>3331</v>
      </c>
      <c r="L18" s="54"/>
    </row>
    <row r="19" spans="1:12" s="52" customFormat="1">
      <c r="A19" s="38"/>
      <c r="B19" s="38">
        <v>1</v>
      </c>
      <c r="C19" s="38"/>
      <c r="D19" s="54"/>
      <c r="E19" s="54"/>
      <c r="F19" s="38"/>
      <c r="G19" s="38" t="s">
        <v>1598</v>
      </c>
      <c r="H19" s="38"/>
      <c r="I19" s="38"/>
      <c r="J19" s="38" t="s">
        <v>3373</v>
      </c>
      <c r="K19" s="38" t="s">
        <v>3331</v>
      </c>
      <c r="L19" s="54"/>
    </row>
    <row r="20" spans="1:12">
      <c r="A20" s="38"/>
      <c r="B20" s="38"/>
      <c r="C20" s="38"/>
      <c r="D20" s="36"/>
      <c r="E20" s="36"/>
      <c r="F20" s="38"/>
      <c r="G20" s="38"/>
      <c r="H20" s="38"/>
      <c r="I20" s="38"/>
      <c r="J20" s="38"/>
      <c r="K20" s="38"/>
      <c r="L20" s="36"/>
    </row>
    <row r="21" spans="1:12" s="22" customFormat="1">
      <c r="A21" s="34"/>
      <c r="B21" s="34"/>
      <c r="C21" s="34" t="s">
        <v>36</v>
      </c>
      <c r="D21" s="34"/>
      <c r="E21" s="34"/>
      <c r="F21" s="34"/>
      <c r="G21" s="34"/>
      <c r="H21" s="34"/>
      <c r="I21" s="34"/>
      <c r="J21" s="34" t="s">
        <v>208</v>
      </c>
      <c r="K21" s="34"/>
      <c r="L21" s="34"/>
    </row>
    <row r="22" spans="1:12">
      <c r="A22" s="38"/>
      <c r="B22" s="38">
        <v>1</v>
      </c>
      <c r="C22" s="36"/>
      <c r="D22" s="36"/>
      <c r="E22" s="38"/>
      <c r="F22" s="38" t="s">
        <v>3374</v>
      </c>
      <c r="G22" s="38" t="s">
        <v>3375</v>
      </c>
      <c r="H22" s="38"/>
      <c r="I22" s="38"/>
      <c r="J22" s="38"/>
      <c r="K22" s="38" t="s">
        <v>3376</v>
      </c>
      <c r="L22" s="36"/>
    </row>
    <row r="23" spans="1:12">
      <c r="A23" s="38"/>
      <c r="B23" s="38">
        <v>1</v>
      </c>
      <c r="C23" s="36"/>
      <c r="D23" s="36"/>
      <c r="E23" s="38"/>
      <c r="F23" s="38" t="s">
        <v>3377</v>
      </c>
      <c r="G23" s="38" t="s">
        <v>3378</v>
      </c>
      <c r="H23" s="38"/>
      <c r="I23" s="38"/>
      <c r="J23" s="38" t="s">
        <v>3379</v>
      </c>
      <c r="K23" s="38" t="s">
        <v>3331</v>
      </c>
      <c r="L23" s="36"/>
    </row>
    <row r="24" spans="1:12">
      <c r="A24" s="38"/>
      <c r="B24" s="38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22" customFormat="1">
      <c r="A25" s="34"/>
      <c r="B25" s="34"/>
      <c r="C25" s="34" t="s">
        <v>38</v>
      </c>
      <c r="D25" s="34"/>
      <c r="E25" s="34"/>
      <c r="F25" s="34"/>
      <c r="G25" s="34"/>
      <c r="H25" s="34"/>
      <c r="I25" s="34"/>
      <c r="J25" s="35" t="s">
        <v>4134</v>
      </c>
      <c r="K25" s="34"/>
      <c r="L25" s="34"/>
    </row>
    <row r="26" spans="1:1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s="22" customFormat="1">
      <c r="A28" s="34"/>
      <c r="B28" s="34"/>
      <c r="C28" s="34" t="s">
        <v>48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>
      <c r="A29" s="36"/>
      <c r="B29" s="36">
        <v>1</v>
      </c>
      <c r="C29" s="36"/>
      <c r="D29" s="36"/>
      <c r="E29" s="36"/>
      <c r="F29" s="37"/>
      <c r="G29" s="36"/>
      <c r="H29" s="36"/>
      <c r="I29" s="36"/>
      <c r="J29" s="37" t="s">
        <v>4028</v>
      </c>
      <c r="K29" s="37" t="s">
        <v>267</v>
      </c>
      <c r="L29" s="36"/>
    </row>
    <row r="30" spans="1:12" s="52" customFormat="1">
      <c r="A30" s="54"/>
      <c r="B30" s="54">
        <v>1</v>
      </c>
      <c r="C30" s="54"/>
      <c r="D30" s="54"/>
      <c r="E30" s="54"/>
      <c r="F30" s="37"/>
      <c r="G30" s="54"/>
      <c r="H30" s="54"/>
      <c r="I30" s="54"/>
      <c r="J30" s="37" t="s">
        <v>4029</v>
      </c>
      <c r="K30" s="37" t="s">
        <v>267</v>
      </c>
      <c r="L30" s="54"/>
    </row>
    <row r="31" spans="1:12" s="52" customFormat="1">
      <c r="A31" s="54"/>
      <c r="B31" s="54"/>
      <c r="C31" s="54"/>
      <c r="D31" s="54"/>
      <c r="E31" s="54"/>
      <c r="F31" s="37"/>
      <c r="G31" s="54"/>
      <c r="H31" s="54"/>
      <c r="I31" s="54"/>
      <c r="J31" s="54"/>
      <c r="K31" s="37"/>
      <c r="L31" s="54"/>
    </row>
    <row r="32" spans="1:12" s="22" customFormat="1">
      <c r="A32" s="34"/>
      <c r="B32" s="34"/>
      <c r="C32" s="34" t="s">
        <v>254</v>
      </c>
      <c r="D32" s="34"/>
      <c r="E32" s="34"/>
      <c r="F32" s="34"/>
      <c r="G32" s="34"/>
      <c r="H32" s="34"/>
      <c r="I32" s="34"/>
      <c r="J32" s="35" t="s">
        <v>1686</v>
      </c>
      <c r="K32" s="34"/>
      <c r="L32" s="34"/>
    </row>
    <row r="33" spans="1:12">
      <c r="A33" s="36"/>
      <c r="B33" s="36">
        <v>1</v>
      </c>
      <c r="C33" s="36"/>
      <c r="D33" s="36"/>
      <c r="E33" s="36"/>
      <c r="F33" s="37"/>
      <c r="G33" s="37" t="s">
        <v>1606</v>
      </c>
      <c r="H33" s="36"/>
      <c r="I33" s="36"/>
      <c r="J33" s="37" t="s">
        <v>4030</v>
      </c>
      <c r="K33" s="37" t="s">
        <v>4031</v>
      </c>
      <c r="L33" s="36"/>
    </row>
    <row r="34" spans="1:1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s="22" customFormat="1">
      <c r="A35" s="34"/>
      <c r="B35" s="34"/>
      <c r="C35" s="34" t="s">
        <v>0</v>
      </c>
      <c r="D35" s="34"/>
      <c r="E35" s="34"/>
      <c r="F35" s="35"/>
      <c r="G35" s="35"/>
      <c r="H35" s="35"/>
      <c r="I35" s="35"/>
      <c r="J35" s="35" t="s">
        <v>253</v>
      </c>
      <c r="K35" s="34"/>
      <c r="L35" s="34"/>
    </row>
    <row r="36" spans="1:12" s="52" customFormat="1">
      <c r="A36" s="54"/>
      <c r="B36" s="54">
        <v>1</v>
      </c>
      <c r="C36" s="54"/>
      <c r="D36" s="54"/>
      <c r="E36" s="54"/>
      <c r="F36" s="54"/>
      <c r="G36" s="37" t="s">
        <v>1606</v>
      </c>
      <c r="H36" s="54"/>
      <c r="I36" s="54"/>
      <c r="J36" s="54"/>
      <c r="K36" s="37" t="s">
        <v>4245</v>
      </c>
      <c r="L36" s="54"/>
    </row>
    <row r="37" spans="1:12" s="52" customForma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22" customFormat="1">
      <c r="A38" s="34"/>
      <c r="B38" s="34"/>
      <c r="C38" s="35"/>
      <c r="D38" s="34"/>
      <c r="E38" s="34"/>
      <c r="F38" s="34"/>
      <c r="G38" s="34"/>
      <c r="H38" s="34"/>
      <c r="I38" s="34"/>
      <c r="J38" s="35"/>
      <c r="K38" s="34"/>
      <c r="L38" s="34"/>
    </row>
    <row r="39" spans="1:12">
      <c r="A39" s="36"/>
      <c r="B39" s="36"/>
      <c r="C39" s="36"/>
      <c r="D39" s="36"/>
      <c r="E39" s="36"/>
      <c r="F39" s="37"/>
      <c r="G39" s="37"/>
      <c r="H39" s="37"/>
      <c r="I39" s="37"/>
      <c r="J39" s="36"/>
      <c r="K39" s="36"/>
      <c r="L39" s="36"/>
    </row>
    <row r="40" spans="1:12" s="22" customFormat="1">
      <c r="A40" s="34"/>
      <c r="B40" s="34"/>
      <c r="C40" s="34" t="s">
        <v>1</v>
      </c>
      <c r="D40" s="34"/>
      <c r="E40" s="34"/>
      <c r="F40" s="34"/>
      <c r="G40" s="34"/>
      <c r="H40" s="34"/>
      <c r="I40" s="34"/>
      <c r="J40" s="35" t="s">
        <v>4133</v>
      </c>
      <c r="K40" s="34"/>
      <c r="L40" s="34"/>
    </row>
    <row r="41" spans="1:12">
      <c r="A41" s="36"/>
      <c r="B41" s="36">
        <v>1</v>
      </c>
      <c r="C41" s="36"/>
      <c r="D41" s="36"/>
      <c r="E41" s="36"/>
      <c r="F41" s="36"/>
      <c r="G41" s="37" t="s">
        <v>1606</v>
      </c>
      <c r="H41" s="36"/>
      <c r="I41" s="36"/>
      <c r="J41" s="36"/>
      <c r="K41" s="37" t="s">
        <v>267</v>
      </c>
      <c r="L41" s="37" t="s">
        <v>4131</v>
      </c>
    </row>
    <row r="42" spans="1:12" s="52" customFormat="1">
      <c r="A42" s="54"/>
      <c r="B42" s="54">
        <v>1</v>
      </c>
      <c r="C42" s="54"/>
      <c r="D42" s="54"/>
      <c r="E42" s="54"/>
      <c r="F42" s="54"/>
      <c r="G42" s="37" t="s">
        <v>1595</v>
      </c>
      <c r="H42" s="54"/>
      <c r="I42" s="54"/>
      <c r="J42" s="54"/>
      <c r="K42" s="37" t="s">
        <v>267</v>
      </c>
      <c r="L42" s="37" t="s">
        <v>4132</v>
      </c>
    </row>
    <row r="43" spans="1:12" s="52" customForma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s="22" customFormat="1">
      <c r="A44" s="34"/>
      <c r="B44" s="34"/>
      <c r="C44" s="34" t="s">
        <v>49</v>
      </c>
      <c r="D44" s="34"/>
      <c r="E44" s="34"/>
      <c r="F44" s="34"/>
      <c r="G44" s="34"/>
      <c r="H44" s="34"/>
      <c r="I44" s="34"/>
      <c r="J44" s="34"/>
      <c r="K44" s="35"/>
      <c r="L44" s="34"/>
    </row>
    <row r="45" spans="1:12">
      <c r="A45" s="36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</row>
    <row r="46" spans="1:12">
      <c r="A46" s="36"/>
      <c r="B46" s="36">
        <f>SUM(B1:B45)</f>
        <v>18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Normal="100" workbookViewId="0">
      <selection activeCell="B59" sqref="B59"/>
    </sheetView>
  </sheetViews>
  <sheetFormatPr defaultRowHeight="12.75"/>
  <cols>
    <col min="1" max="1" width="5.85546875" customWidth="1"/>
    <col min="2" max="2" width="6.28515625" customWidth="1"/>
    <col min="3" max="3" width="5.5703125" customWidth="1"/>
    <col min="4" max="4" width="5.7109375" customWidth="1"/>
    <col min="5" max="5" width="5.85546875" customWidth="1"/>
    <col min="6" max="7" width="20.42578125" style="10" customWidth="1"/>
    <col min="8" max="8" width="6" style="10" customWidth="1"/>
    <col min="9" max="9" width="5" style="10" customWidth="1"/>
    <col min="10" max="10" width="25.28515625" customWidth="1"/>
  </cols>
  <sheetData>
    <row r="1" spans="1:12">
      <c r="A1" s="39">
        <f>B28</f>
        <v>25</v>
      </c>
      <c r="B1" s="36"/>
      <c r="C1" s="54" t="s">
        <v>74</v>
      </c>
      <c r="D1" s="54" t="s">
        <v>74</v>
      </c>
      <c r="E1" s="54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54" t="s">
        <v>41</v>
      </c>
      <c r="K1" s="54" t="s">
        <v>42</v>
      </c>
      <c r="L1" s="54" t="s">
        <v>43</v>
      </c>
    </row>
    <row r="2" spans="1:12">
      <c r="A2" s="36"/>
      <c r="B2" s="36">
        <v>1</v>
      </c>
      <c r="C2" s="36"/>
      <c r="D2" s="37"/>
      <c r="E2" s="54"/>
      <c r="F2" s="54" t="s">
        <v>1830</v>
      </c>
      <c r="G2" s="54" t="s">
        <v>1831</v>
      </c>
      <c r="H2" s="54"/>
      <c r="I2" s="54"/>
      <c r="J2" s="54" t="s">
        <v>242</v>
      </c>
      <c r="K2" s="54" t="s">
        <v>3345</v>
      </c>
      <c r="L2" s="54"/>
    </row>
    <row r="3" spans="1:12">
      <c r="A3" s="36"/>
      <c r="B3" s="36">
        <v>1</v>
      </c>
      <c r="C3" s="36"/>
      <c r="D3" s="37"/>
      <c r="E3" s="54"/>
      <c r="F3" s="54" t="s">
        <v>1830</v>
      </c>
      <c r="G3" s="54" t="s">
        <v>1832</v>
      </c>
      <c r="H3" s="54"/>
      <c r="I3" s="54"/>
      <c r="J3" s="54" t="s">
        <v>243</v>
      </c>
      <c r="K3" s="54" t="s">
        <v>267</v>
      </c>
      <c r="L3" s="54"/>
    </row>
    <row r="4" spans="1:12">
      <c r="A4" s="36"/>
      <c r="B4" s="36">
        <v>1</v>
      </c>
      <c r="C4" s="36"/>
      <c r="D4" s="37"/>
      <c r="E4" s="54"/>
      <c r="F4" s="54" t="s">
        <v>1830</v>
      </c>
      <c r="G4" s="54" t="s">
        <v>1833</v>
      </c>
      <c r="H4" s="54"/>
      <c r="I4" s="54"/>
      <c r="J4" s="54" t="s">
        <v>244</v>
      </c>
      <c r="K4" s="54" t="s">
        <v>3346</v>
      </c>
      <c r="L4" s="54"/>
    </row>
    <row r="5" spans="1:12">
      <c r="A5" s="36"/>
      <c r="B5" s="36">
        <v>1</v>
      </c>
      <c r="C5" s="36"/>
      <c r="D5" s="37"/>
      <c r="E5" s="54"/>
      <c r="F5" s="54" t="s">
        <v>1834</v>
      </c>
      <c r="G5" s="54" t="s">
        <v>1835</v>
      </c>
      <c r="H5" s="54"/>
      <c r="I5" s="54"/>
      <c r="J5" s="54" t="s">
        <v>245</v>
      </c>
      <c r="K5" s="54" t="s">
        <v>3346</v>
      </c>
      <c r="L5" s="54"/>
    </row>
    <row r="6" spans="1:12">
      <c r="A6" s="36"/>
      <c r="B6" s="36">
        <v>1</v>
      </c>
      <c r="C6" s="36"/>
      <c r="D6" s="37"/>
      <c r="E6" s="54"/>
      <c r="F6" s="54" t="s">
        <v>1836</v>
      </c>
      <c r="G6" s="54" t="s">
        <v>1837</v>
      </c>
      <c r="H6" s="54"/>
      <c r="I6" s="54"/>
      <c r="J6" s="54" t="s">
        <v>261</v>
      </c>
      <c r="K6" s="54" t="s">
        <v>3346</v>
      </c>
      <c r="L6" s="54"/>
    </row>
    <row r="7" spans="1:12">
      <c r="A7" s="36"/>
      <c r="B7" s="36">
        <v>1</v>
      </c>
      <c r="C7" s="36"/>
      <c r="D7" s="37"/>
      <c r="E7" s="54"/>
      <c r="F7" s="54" t="s">
        <v>1836</v>
      </c>
      <c r="G7" s="54" t="s">
        <v>3347</v>
      </c>
      <c r="H7" s="54"/>
      <c r="I7" s="54"/>
      <c r="J7" s="54" t="s">
        <v>3348</v>
      </c>
      <c r="K7" s="54" t="s">
        <v>3346</v>
      </c>
      <c r="L7" s="54"/>
    </row>
    <row r="8" spans="1:12">
      <c r="A8" s="36"/>
      <c r="B8" s="36">
        <v>1</v>
      </c>
      <c r="C8" s="36"/>
      <c r="D8" s="37"/>
      <c r="E8" s="54"/>
      <c r="F8" s="54" t="s">
        <v>3349</v>
      </c>
      <c r="G8" s="54" t="s">
        <v>3350</v>
      </c>
      <c r="H8" s="54"/>
      <c r="I8" s="54"/>
      <c r="J8" s="54" t="s">
        <v>3351</v>
      </c>
      <c r="K8" s="54" t="s">
        <v>3346</v>
      </c>
      <c r="L8" s="54"/>
    </row>
    <row r="9" spans="1:12">
      <c r="A9" s="36"/>
      <c r="B9" s="36">
        <v>1</v>
      </c>
      <c r="C9" s="36"/>
      <c r="D9" s="37"/>
      <c r="E9" s="54"/>
      <c r="F9" s="54" t="s">
        <v>3352</v>
      </c>
      <c r="G9" s="54" t="s">
        <v>3353</v>
      </c>
      <c r="H9" s="54"/>
      <c r="I9" s="54"/>
      <c r="J9" s="54" t="s">
        <v>3354</v>
      </c>
      <c r="K9" s="54" t="s">
        <v>3345</v>
      </c>
      <c r="L9" s="54"/>
    </row>
    <row r="10" spans="1:12">
      <c r="A10" s="36"/>
      <c r="B10" s="36">
        <v>1</v>
      </c>
      <c r="C10" s="36"/>
      <c r="D10" s="37"/>
      <c r="E10" s="54"/>
      <c r="F10" s="54" t="s">
        <v>1838</v>
      </c>
      <c r="G10" s="54" t="s">
        <v>1839</v>
      </c>
      <c r="H10" s="54"/>
      <c r="I10" s="54"/>
      <c r="J10" s="54" t="s">
        <v>246</v>
      </c>
      <c r="K10" s="54" t="s">
        <v>3346</v>
      </c>
      <c r="L10" s="54"/>
    </row>
    <row r="11" spans="1:12">
      <c r="A11" s="36"/>
      <c r="B11" s="36">
        <v>1</v>
      </c>
      <c r="C11" s="36"/>
      <c r="D11" s="37"/>
      <c r="E11" s="54"/>
      <c r="F11" s="54" t="s">
        <v>1840</v>
      </c>
      <c r="G11" s="54" t="s">
        <v>1841</v>
      </c>
      <c r="H11" s="54"/>
      <c r="I11" s="54"/>
      <c r="J11" s="54" t="s">
        <v>247</v>
      </c>
      <c r="K11" s="54" t="s">
        <v>3346</v>
      </c>
      <c r="L11" s="54"/>
    </row>
    <row r="12" spans="1:12">
      <c r="A12" s="36"/>
      <c r="B12" s="36">
        <v>1</v>
      </c>
      <c r="C12" s="36"/>
      <c r="D12" s="37"/>
      <c r="E12" s="54"/>
      <c r="F12" s="54" t="s">
        <v>1842</v>
      </c>
      <c r="G12" s="54" t="s">
        <v>1843</v>
      </c>
      <c r="H12" s="54"/>
      <c r="I12" s="54"/>
      <c r="J12" s="54" t="s">
        <v>262</v>
      </c>
      <c r="K12" s="54" t="s">
        <v>3346</v>
      </c>
      <c r="L12" s="54"/>
    </row>
    <row r="13" spans="1:12">
      <c r="A13" s="36"/>
      <c r="B13" s="36">
        <v>1</v>
      </c>
      <c r="C13" s="36"/>
      <c r="D13" s="37"/>
      <c r="E13" s="54"/>
      <c r="F13" s="54" t="s">
        <v>3355</v>
      </c>
      <c r="G13" s="54" t="s">
        <v>3356</v>
      </c>
      <c r="H13" s="54"/>
      <c r="I13" s="54"/>
      <c r="J13" s="54" t="s">
        <v>3357</v>
      </c>
      <c r="K13" s="54" t="s">
        <v>3286</v>
      </c>
      <c r="L13" s="54"/>
    </row>
    <row r="14" spans="1:12">
      <c r="A14" s="36"/>
      <c r="B14" s="36">
        <v>1</v>
      </c>
      <c r="C14" s="36"/>
      <c r="D14" s="37"/>
      <c r="E14" s="54"/>
      <c r="F14" s="54" t="s">
        <v>1844</v>
      </c>
      <c r="G14" s="54" t="s">
        <v>1845</v>
      </c>
      <c r="H14" s="54"/>
      <c r="I14" s="54"/>
      <c r="J14" s="54" t="s">
        <v>263</v>
      </c>
      <c r="K14" s="54" t="s">
        <v>3346</v>
      </c>
      <c r="L14" s="54"/>
    </row>
    <row r="15" spans="1:12">
      <c r="A15" s="36"/>
      <c r="B15" s="36">
        <v>1</v>
      </c>
      <c r="C15" s="36"/>
      <c r="D15" s="37"/>
      <c r="E15" s="54"/>
      <c r="F15" s="54" t="s">
        <v>1844</v>
      </c>
      <c r="G15" s="54" t="s">
        <v>1846</v>
      </c>
      <c r="H15" s="54"/>
      <c r="I15" s="54"/>
      <c r="J15" s="54" t="s">
        <v>248</v>
      </c>
      <c r="K15" s="54" t="s">
        <v>3346</v>
      </c>
      <c r="L15" s="54"/>
    </row>
    <row r="16" spans="1:12">
      <c r="A16" s="36"/>
      <c r="B16" s="36">
        <v>1</v>
      </c>
      <c r="C16" s="36"/>
      <c r="D16" s="37"/>
      <c r="E16" s="54"/>
      <c r="F16" s="54" t="s">
        <v>1844</v>
      </c>
      <c r="G16" s="54" t="s">
        <v>1847</v>
      </c>
      <c r="H16" s="54"/>
      <c r="I16" s="54"/>
      <c r="J16" s="54" t="s">
        <v>264</v>
      </c>
      <c r="K16" s="54" t="s">
        <v>3346</v>
      </c>
      <c r="L16" s="54"/>
    </row>
    <row r="17" spans="1:12">
      <c r="A17" s="36"/>
      <c r="B17" s="36">
        <v>1</v>
      </c>
      <c r="C17" s="36"/>
      <c r="D17" s="37"/>
      <c r="E17" s="54"/>
      <c r="F17" s="54" t="s">
        <v>1848</v>
      </c>
      <c r="G17" s="54" t="s">
        <v>1849</v>
      </c>
      <c r="H17" s="54"/>
      <c r="I17" s="54"/>
      <c r="J17" s="54" t="s">
        <v>1860</v>
      </c>
      <c r="K17" s="54" t="s">
        <v>3358</v>
      </c>
      <c r="L17" s="54"/>
    </row>
    <row r="18" spans="1:12">
      <c r="A18" s="36"/>
      <c r="B18" s="36">
        <v>1</v>
      </c>
      <c r="C18" s="36"/>
      <c r="D18" s="37"/>
      <c r="E18" s="54"/>
      <c r="F18" s="54" t="s">
        <v>1850</v>
      </c>
      <c r="G18" s="54" t="s">
        <v>1851</v>
      </c>
      <c r="H18" s="54"/>
      <c r="I18" s="54"/>
      <c r="J18" s="54" t="s">
        <v>265</v>
      </c>
      <c r="K18" s="54" t="s">
        <v>3345</v>
      </c>
      <c r="L18" s="54"/>
    </row>
    <row r="19" spans="1:12">
      <c r="A19" s="36"/>
      <c r="B19" s="36">
        <v>1</v>
      </c>
      <c r="C19" s="36"/>
      <c r="D19" s="37"/>
      <c r="E19" s="54"/>
      <c r="F19" s="54" t="s">
        <v>3359</v>
      </c>
      <c r="G19" s="54" t="s">
        <v>3360</v>
      </c>
      <c r="H19" s="54"/>
      <c r="I19" s="54"/>
      <c r="J19" s="54" t="s">
        <v>3361</v>
      </c>
      <c r="K19" s="54" t="s">
        <v>3346</v>
      </c>
      <c r="L19" s="54"/>
    </row>
    <row r="20" spans="1:12" s="52" customFormat="1">
      <c r="A20" s="54"/>
      <c r="B20" s="54"/>
      <c r="C20" s="37" t="s">
        <v>4269</v>
      </c>
      <c r="D20" s="37"/>
      <c r="E20" s="54"/>
      <c r="F20" s="54"/>
      <c r="G20" s="54"/>
      <c r="H20" s="54"/>
      <c r="I20" s="54"/>
      <c r="J20" s="54"/>
      <c r="K20" s="54"/>
      <c r="L20" s="54"/>
    </row>
    <row r="21" spans="1:12">
      <c r="A21" s="36"/>
      <c r="B21" s="36">
        <v>1</v>
      </c>
      <c r="C21" s="36"/>
      <c r="D21" s="37"/>
      <c r="E21" s="54"/>
      <c r="F21" s="54" t="s">
        <v>1852</v>
      </c>
      <c r="G21" s="54" t="s">
        <v>1853</v>
      </c>
      <c r="H21" s="54"/>
      <c r="I21" s="54"/>
      <c r="J21" s="54" t="s">
        <v>249</v>
      </c>
      <c r="K21" s="54" t="s">
        <v>3346</v>
      </c>
      <c r="L21" s="54"/>
    </row>
    <row r="22" spans="1:12">
      <c r="A22" s="36"/>
      <c r="B22" s="36">
        <v>1</v>
      </c>
      <c r="C22" s="36"/>
      <c r="D22" s="37"/>
      <c r="E22" s="54"/>
      <c r="F22" s="54" t="s">
        <v>1854</v>
      </c>
      <c r="G22" s="54" t="s">
        <v>1781</v>
      </c>
      <c r="H22" s="54"/>
      <c r="I22" s="54"/>
      <c r="J22" s="54" t="s">
        <v>266</v>
      </c>
      <c r="K22" s="54" t="s">
        <v>3358</v>
      </c>
      <c r="L22" s="54"/>
    </row>
    <row r="23" spans="1:12">
      <c r="A23" s="36"/>
      <c r="B23" s="36">
        <v>1</v>
      </c>
      <c r="C23" s="36"/>
      <c r="D23" s="37"/>
      <c r="E23" s="54"/>
      <c r="F23" s="54" t="s">
        <v>1855</v>
      </c>
      <c r="G23" s="54" t="s">
        <v>1856</v>
      </c>
      <c r="H23" s="54"/>
      <c r="I23" s="54"/>
      <c r="J23" s="54" t="s">
        <v>250</v>
      </c>
      <c r="K23" s="54" t="s">
        <v>3346</v>
      </c>
      <c r="L23" s="54"/>
    </row>
    <row r="24" spans="1:12">
      <c r="A24" s="36"/>
      <c r="B24" s="36">
        <v>1</v>
      </c>
      <c r="C24" s="36"/>
      <c r="D24" s="37"/>
      <c r="E24" s="54"/>
      <c r="F24" s="54" t="s">
        <v>1855</v>
      </c>
      <c r="G24" s="54" t="s">
        <v>1857</v>
      </c>
      <c r="H24" s="54"/>
      <c r="I24" s="54"/>
      <c r="J24" s="54" t="s">
        <v>251</v>
      </c>
      <c r="K24" s="54" t="s">
        <v>3345</v>
      </c>
      <c r="L24" s="54"/>
    </row>
    <row r="25" spans="1:12">
      <c r="A25" s="36"/>
      <c r="B25" s="36">
        <v>1</v>
      </c>
      <c r="C25" s="36"/>
      <c r="D25" s="37"/>
      <c r="E25" s="54"/>
      <c r="F25" s="54" t="s">
        <v>1855</v>
      </c>
      <c r="G25" s="54" t="s">
        <v>3362</v>
      </c>
      <c r="H25" s="54"/>
      <c r="I25" s="54"/>
      <c r="J25" s="54" t="s">
        <v>3363</v>
      </c>
      <c r="K25" s="54" t="s">
        <v>3346</v>
      </c>
      <c r="L25" s="54"/>
    </row>
    <row r="26" spans="1:12">
      <c r="A26" s="36"/>
      <c r="B26" s="36">
        <v>1</v>
      </c>
      <c r="C26" s="36"/>
      <c r="D26" s="37"/>
      <c r="E26" s="54"/>
      <c r="F26" s="54" t="s">
        <v>3364</v>
      </c>
      <c r="G26" s="54" t="s">
        <v>3365</v>
      </c>
      <c r="H26" s="54"/>
      <c r="I26" s="54"/>
      <c r="J26" s="54" t="s">
        <v>3366</v>
      </c>
      <c r="K26" s="54" t="s">
        <v>3358</v>
      </c>
      <c r="L26" s="54"/>
    </row>
    <row r="27" spans="1:12">
      <c r="A27" s="36"/>
      <c r="B27" s="36">
        <v>1</v>
      </c>
      <c r="C27" s="36"/>
      <c r="D27" s="37"/>
      <c r="E27" s="54"/>
      <c r="F27" s="54" t="s">
        <v>1858</v>
      </c>
      <c r="G27" s="54" t="s">
        <v>1859</v>
      </c>
      <c r="H27" s="54"/>
      <c r="I27" s="54"/>
      <c r="J27" s="54" t="s">
        <v>252</v>
      </c>
      <c r="K27" s="54" t="s">
        <v>3346</v>
      </c>
      <c r="L27" s="54"/>
    </row>
    <row r="28" spans="1:12">
      <c r="A28" s="36"/>
      <c r="B28" s="36">
        <f>SUM(B2:B27)</f>
        <v>25</v>
      </c>
      <c r="C28" s="36"/>
      <c r="D28" s="37"/>
      <c r="E28" s="54"/>
      <c r="F28" s="54"/>
      <c r="G28" s="54"/>
      <c r="H28" s="54"/>
      <c r="I28" s="54"/>
      <c r="J28" s="54"/>
      <c r="K28" s="54"/>
      <c r="L28" s="54"/>
    </row>
    <row r="29" spans="1:12">
      <c r="A29" s="36"/>
      <c r="B29" s="36"/>
      <c r="C29" s="36"/>
      <c r="D29" s="36"/>
      <c r="E29" s="54"/>
      <c r="F29" s="54"/>
      <c r="G29" s="54"/>
      <c r="H29" s="54"/>
      <c r="I29" s="54"/>
      <c r="J29" s="54"/>
      <c r="K29" s="54"/>
      <c r="L29" s="54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"/>
  <sheetViews>
    <sheetView tabSelected="1" zoomScaleNormal="100" workbookViewId="0">
      <selection activeCell="B59" sqref="B59"/>
    </sheetView>
  </sheetViews>
  <sheetFormatPr defaultRowHeight="12.75" customHeight="1"/>
  <cols>
    <col min="1" max="1" width="5.85546875" customWidth="1"/>
    <col min="2" max="2" width="5.28515625" customWidth="1"/>
    <col min="3" max="4" width="6" style="32" customWidth="1"/>
    <col min="5" max="5" width="5.85546875" style="32" customWidth="1"/>
    <col min="6" max="6" width="13.85546875" customWidth="1"/>
    <col min="7" max="7" width="12.42578125" customWidth="1"/>
    <col min="8" max="8" width="6.140625" customWidth="1"/>
    <col min="9" max="9" width="5.28515625" customWidth="1"/>
    <col min="10" max="10" width="9.5703125" customWidth="1"/>
    <col min="11" max="11" width="12" customWidth="1"/>
    <col min="12" max="12" width="9.85546875" customWidth="1"/>
    <col min="13" max="13" width="12.28515625" customWidth="1"/>
    <col min="14" max="19" width="4.7109375" customWidth="1"/>
  </cols>
  <sheetData>
    <row r="1" spans="1:19" ht="12.75" customHeight="1">
      <c r="A1" s="39">
        <f>B158</f>
        <v>138</v>
      </c>
      <c r="B1" s="37"/>
      <c r="C1" s="95" t="s">
        <v>74</v>
      </c>
      <c r="D1" s="95" t="s">
        <v>74</v>
      </c>
      <c r="E1" s="95" t="s">
        <v>74</v>
      </c>
      <c r="F1" s="95" t="s">
        <v>39</v>
      </c>
      <c r="G1" s="95" t="s">
        <v>52</v>
      </c>
      <c r="H1" s="95" t="s">
        <v>1736</v>
      </c>
      <c r="I1" s="95" t="s">
        <v>1737</v>
      </c>
      <c r="J1" s="95" t="s">
        <v>41</v>
      </c>
      <c r="K1" s="95" t="s">
        <v>42</v>
      </c>
      <c r="L1" s="95" t="s">
        <v>43</v>
      </c>
      <c r="M1" s="36"/>
      <c r="N1" s="36"/>
    </row>
    <row r="2" spans="1:19" s="52" customFormat="1" ht="12.75" customHeight="1">
      <c r="A2" s="42"/>
      <c r="B2" s="37"/>
      <c r="C2" s="54"/>
      <c r="D2" s="96"/>
      <c r="E2" s="96"/>
      <c r="F2" s="96"/>
      <c r="G2" s="96"/>
      <c r="H2" s="96"/>
      <c r="I2" s="37"/>
      <c r="J2" s="37"/>
      <c r="K2" s="37"/>
      <c r="L2" s="95" t="s">
        <v>2169</v>
      </c>
      <c r="M2" s="54"/>
      <c r="N2" s="54"/>
    </row>
    <row r="3" spans="1:19" ht="12.75" customHeight="1">
      <c r="A3" s="42"/>
      <c r="B3" s="37"/>
      <c r="C3" s="54"/>
      <c r="D3" s="46" t="s">
        <v>2030</v>
      </c>
      <c r="E3" s="95"/>
      <c r="F3" s="95"/>
      <c r="G3" s="95"/>
      <c r="H3" s="95"/>
      <c r="I3" s="95"/>
      <c r="J3" s="95"/>
      <c r="K3" s="95"/>
      <c r="L3" s="95"/>
      <c r="M3" s="44"/>
      <c r="N3" s="45"/>
      <c r="O3" s="27"/>
      <c r="P3" s="27"/>
      <c r="Q3" s="27"/>
      <c r="R3" s="27"/>
      <c r="S3" s="27"/>
    </row>
    <row r="4" spans="1:19" ht="12.75" customHeight="1">
      <c r="A4" s="42"/>
      <c r="B4" s="37">
        <v>1</v>
      </c>
      <c r="C4" s="54"/>
      <c r="D4" s="46"/>
      <c r="E4" s="95"/>
      <c r="F4" s="95" t="s">
        <v>2030</v>
      </c>
      <c r="G4" s="95" t="s">
        <v>1589</v>
      </c>
      <c r="H4" s="95"/>
      <c r="I4" s="95"/>
      <c r="J4" s="95"/>
      <c r="K4" s="95" t="s">
        <v>2171</v>
      </c>
      <c r="L4" s="95"/>
      <c r="M4" s="44"/>
      <c r="N4" s="45"/>
      <c r="O4" s="27"/>
      <c r="P4" s="27"/>
      <c r="Q4" s="27"/>
      <c r="R4" s="27"/>
      <c r="S4" s="27"/>
    </row>
    <row r="5" spans="1:19" ht="12.75" customHeight="1">
      <c r="A5" s="36"/>
      <c r="B5" s="37"/>
      <c r="C5" s="54"/>
      <c r="D5" s="46" t="s">
        <v>2031</v>
      </c>
      <c r="E5" s="95"/>
      <c r="F5" s="95"/>
      <c r="G5" s="95"/>
      <c r="H5" s="95"/>
      <c r="I5" s="95"/>
      <c r="J5" s="95"/>
      <c r="K5" s="95"/>
      <c r="L5" s="95"/>
      <c r="M5" s="42"/>
      <c r="N5" s="45"/>
      <c r="P5" s="27"/>
      <c r="Q5" s="27"/>
      <c r="R5" s="27"/>
    </row>
    <row r="6" spans="1:19" ht="12.75" customHeight="1">
      <c r="A6" s="36"/>
      <c r="B6" s="37">
        <v>1</v>
      </c>
      <c r="C6" s="54"/>
      <c r="D6" s="46"/>
      <c r="E6" s="95"/>
      <c r="F6" s="95" t="s">
        <v>1960</v>
      </c>
      <c r="G6" s="95" t="s">
        <v>1961</v>
      </c>
      <c r="H6" s="95"/>
      <c r="I6" s="95"/>
      <c r="J6" s="95"/>
      <c r="K6" s="95" t="s">
        <v>2171</v>
      </c>
      <c r="L6" s="95">
        <v>911</v>
      </c>
      <c r="M6" s="42"/>
      <c r="N6" s="45"/>
      <c r="P6" s="27"/>
      <c r="Q6" s="27"/>
      <c r="R6" s="27"/>
    </row>
    <row r="7" spans="1:19" ht="12.75" customHeight="1">
      <c r="A7" s="36"/>
      <c r="B7" s="37"/>
      <c r="C7" s="54"/>
      <c r="D7" s="46" t="s">
        <v>2032</v>
      </c>
      <c r="E7" s="95"/>
      <c r="F7" s="95"/>
      <c r="G7" s="95"/>
      <c r="H7" s="95"/>
      <c r="I7" s="95"/>
      <c r="J7" s="95"/>
      <c r="K7" s="95"/>
      <c r="L7" s="95"/>
      <c r="M7" s="43"/>
      <c r="N7" s="45"/>
      <c r="P7" s="27"/>
      <c r="Q7" s="27"/>
      <c r="R7" s="27"/>
    </row>
    <row r="8" spans="1:19" ht="12.75" customHeight="1">
      <c r="A8" s="36"/>
      <c r="B8" s="37">
        <v>1</v>
      </c>
      <c r="C8" s="54"/>
      <c r="D8" s="46"/>
      <c r="E8" s="95"/>
      <c r="F8" s="95" t="s">
        <v>2033</v>
      </c>
      <c r="G8" s="95" t="s">
        <v>1589</v>
      </c>
      <c r="H8" s="95"/>
      <c r="I8" s="95"/>
      <c r="J8" s="95"/>
      <c r="K8" s="95" t="s">
        <v>2171</v>
      </c>
      <c r="L8" s="95"/>
      <c r="M8" s="43"/>
      <c r="N8" s="45"/>
      <c r="P8" s="27"/>
      <c r="Q8" s="27"/>
      <c r="R8" s="27"/>
    </row>
    <row r="9" spans="1:19" ht="12.75" customHeight="1">
      <c r="A9" s="36"/>
      <c r="B9" s="37"/>
      <c r="C9" s="54"/>
      <c r="D9" s="46" t="s">
        <v>2034</v>
      </c>
      <c r="E9" s="95"/>
      <c r="F9" s="95"/>
      <c r="G9" s="95"/>
      <c r="H9" s="95"/>
      <c r="I9" s="95"/>
      <c r="J9" s="95"/>
      <c r="K9" s="95"/>
      <c r="L9" s="95"/>
      <c r="M9" s="44"/>
      <c r="N9" s="45"/>
      <c r="P9" s="27"/>
      <c r="Q9" s="27"/>
      <c r="R9" s="27"/>
    </row>
    <row r="10" spans="1:19" ht="12.75" customHeight="1">
      <c r="A10" s="36"/>
      <c r="B10" s="37">
        <v>1</v>
      </c>
      <c r="C10" s="54"/>
      <c r="D10" s="46"/>
      <c r="E10" s="95"/>
      <c r="F10" s="95" t="s">
        <v>2035</v>
      </c>
      <c r="G10" s="95" t="s">
        <v>2036</v>
      </c>
      <c r="H10" s="95"/>
      <c r="I10" s="95"/>
      <c r="J10" s="95"/>
      <c r="K10" s="95" t="s">
        <v>2171</v>
      </c>
      <c r="L10" s="95">
        <v>1771</v>
      </c>
      <c r="M10" s="44"/>
      <c r="N10" s="45"/>
      <c r="P10" s="27"/>
      <c r="Q10" s="27"/>
      <c r="R10" s="27"/>
    </row>
    <row r="11" spans="1:19" ht="12.75" customHeight="1">
      <c r="A11" s="36"/>
      <c r="B11" s="37">
        <v>1</v>
      </c>
      <c r="C11" s="54"/>
      <c r="D11" s="46"/>
      <c r="E11" s="95"/>
      <c r="F11" s="95" t="s">
        <v>2037</v>
      </c>
      <c r="G11" s="95" t="s">
        <v>2038</v>
      </c>
      <c r="H11" s="95"/>
      <c r="I11" s="95"/>
      <c r="J11" s="95"/>
      <c r="K11" s="95" t="s">
        <v>2171</v>
      </c>
      <c r="L11" s="95">
        <v>1864</v>
      </c>
      <c r="M11" s="44"/>
      <c r="N11" s="45"/>
      <c r="P11" s="27"/>
      <c r="Q11" s="27"/>
      <c r="R11" s="27"/>
    </row>
    <row r="12" spans="1:19" ht="12.75" customHeight="1">
      <c r="A12" s="36"/>
      <c r="B12" s="37">
        <v>1</v>
      </c>
      <c r="C12" s="54"/>
      <c r="D12" s="46"/>
      <c r="E12" s="95"/>
      <c r="F12" s="95" t="s">
        <v>2034</v>
      </c>
      <c r="G12" s="95" t="s">
        <v>1589</v>
      </c>
      <c r="H12" s="95"/>
      <c r="I12" s="95"/>
      <c r="J12" s="95"/>
      <c r="K12" s="95" t="s">
        <v>2171</v>
      </c>
      <c r="L12" s="95"/>
      <c r="M12" s="44"/>
      <c r="N12" s="45"/>
      <c r="P12" s="27"/>
      <c r="Q12" s="27"/>
      <c r="R12" s="27"/>
    </row>
    <row r="13" spans="1:19" ht="12.75" customHeight="1">
      <c r="A13" s="36"/>
      <c r="B13" s="37">
        <v>1</v>
      </c>
      <c r="C13" s="54"/>
      <c r="D13" s="46"/>
      <c r="E13" s="95"/>
      <c r="F13" s="95" t="s">
        <v>2034</v>
      </c>
      <c r="G13" s="95" t="s">
        <v>1589</v>
      </c>
      <c r="H13" s="95"/>
      <c r="I13" s="95"/>
      <c r="J13" s="95"/>
      <c r="K13" s="95" t="s">
        <v>2171</v>
      </c>
      <c r="L13" s="95"/>
      <c r="M13" s="44"/>
      <c r="N13" s="45"/>
      <c r="P13" s="27"/>
      <c r="Q13" s="27"/>
      <c r="R13" s="27"/>
    </row>
    <row r="14" spans="1:19" ht="12.75" customHeight="1">
      <c r="A14" s="36"/>
      <c r="B14" s="37">
        <v>1</v>
      </c>
      <c r="C14" s="54"/>
      <c r="D14" s="46"/>
      <c r="E14" s="95"/>
      <c r="F14" s="95" t="s">
        <v>2034</v>
      </c>
      <c r="G14" s="95" t="s">
        <v>1589</v>
      </c>
      <c r="H14" s="95"/>
      <c r="I14" s="95"/>
      <c r="J14" s="95"/>
      <c r="K14" s="95" t="s">
        <v>2171</v>
      </c>
      <c r="L14" s="95"/>
      <c r="M14" s="44"/>
      <c r="N14" s="45"/>
      <c r="P14" s="27"/>
      <c r="Q14" s="27"/>
      <c r="R14" s="27"/>
    </row>
    <row r="15" spans="1:19" ht="12.75" customHeight="1">
      <c r="A15" s="36"/>
      <c r="B15" s="37"/>
      <c r="C15" s="54"/>
      <c r="D15" s="46" t="s">
        <v>2039</v>
      </c>
      <c r="E15" s="95"/>
      <c r="F15" s="95"/>
      <c r="G15" s="95"/>
      <c r="H15" s="95"/>
      <c r="I15" s="95"/>
      <c r="J15" s="95"/>
      <c r="K15" s="95"/>
      <c r="L15" s="95"/>
      <c r="M15" s="44"/>
      <c r="N15" s="45"/>
      <c r="P15" s="27"/>
      <c r="Q15" s="27"/>
      <c r="R15" s="27"/>
    </row>
    <row r="16" spans="1:19" ht="12.75" customHeight="1">
      <c r="A16" s="36"/>
      <c r="B16" s="37">
        <v>1</v>
      </c>
      <c r="C16" s="54"/>
      <c r="D16" s="46"/>
      <c r="E16" s="95"/>
      <c r="F16" s="95" t="s">
        <v>2040</v>
      </c>
      <c r="G16" s="95" t="s">
        <v>2041</v>
      </c>
      <c r="H16" s="95"/>
      <c r="I16" s="95"/>
      <c r="J16" s="95"/>
      <c r="K16" s="95" t="s">
        <v>2171</v>
      </c>
      <c r="L16" s="95">
        <v>2366</v>
      </c>
      <c r="M16" s="44"/>
      <c r="N16" s="45"/>
      <c r="P16" s="27"/>
      <c r="Q16" s="27"/>
      <c r="R16" s="27"/>
    </row>
    <row r="17" spans="1:18" ht="12.75" customHeight="1">
      <c r="A17" s="36"/>
      <c r="B17" s="37"/>
      <c r="C17" s="54"/>
      <c r="D17" s="46" t="s">
        <v>2042</v>
      </c>
      <c r="E17" s="95"/>
      <c r="F17" s="95"/>
      <c r="G17" s="95"/>
      <c r="H17" s="95"/>
      <c r="I17" s="95"/>
      <c r="J17" s="95"/>
      <c r="K17" s="95"/>
      <c r="L17" s="95"/>
      <c r="M17" s="44"/>
      <c r="N17" s="45"/>
      <c r="P17" s="27"/>
      <c r="Q17" s="27"/>
      <c r="R17" s="27"/>
    </row>
    <row r="18" spans="1:18" ht="12.75" customHeight="1">
      <c r="A18" s="36"/>
      <c r="B18" s="37">
        <v>1</v>
      </c>
      <c r="C18" s="54"/>
      <c r="D18" s="46"/>
      <c r="E18" s="95"/>
      <c r="F18" s="95" t="s">
        <v>2043</v>
      </c>
      <c r="G18" s="95" t="s">
        <v>2044</v>
      </c>
      <c r="H18" s="95"/>
      <c r="I18" s="95"/>
      <c r="J18" s="95"/>
      <c r="K18" s="95" t="s">
        <v>2171</v>
      </c>
      <c r="L18" s="95">
        <v>2747</v>
      </c>
      <c r="M18" s="44"/>
      <c r="N18" s="45"/>
      <c r="P18" s="27"/>
      <c r="Q18" s="27"/>
      <c r="R18" s="27"/>
    </row>
    <row r="19" spans="1:18" ht="12.75" customHeight="1">
      <c r="A19" s="36"/>
      <c r="B19" s="37">
        <v>1</v>
      </c>
      <c r="C19" s="54"/>
      <c r="D19" s="46"/>
      <c r="E19" s="95"/>
      <c r="F19" s="95" t="s">
        <v>2045</v>
      </c>
      <c r="G19" s="95" t="s">
        <v>2046</v>
      </c>
      <c r="H19" s="95" t="s">
        <v>2170</v>
      </c>
      <c r="I19" s="95"/>
      <c r="J19" s="95"/>
      <c r="K19" s="95" t="s">
        <v>2171</v>
      </c>
      <c r="L19" s="95"/>
      <c r="N19" s="45"/>
      <c r="P19" s="27"/>
      <c r="Q19" s="27"/>
      <c r="R19" s="27"/>
    </row>
    <row r="20" spans="1:18" ht="12.75" customHeight="1">
      <c r="A20" s="36"/>
      <c r="B20" s="37">
        <v>1</v>
      </c>
      <c r="C20" s="54"/>
      <c r="D20" s="46"/>
      <c r="E20" s="95"/>
      <c r="F20" s="95" t="s">
        <v>1962</v>
      </c>
      <c r="G20" s="95" t="s">
        <v>2047</v>
      </c>
      <c r="H20" s="95"/>
      <c r="I20" s="95"/>
      <c r="J20" s="95"/>
      <c r="K20" s="95" t="s">
        <v>2171</v>
      </c>
      <c r="L20" s="95">
        <v>2823</v>
      </c>
      <c r="M20" s="44"/>
      <c r="N20" s="45"/>
      <c r="P20" s="27"/>
      <c r="Q20" s="27"/>
      <c r="R20" s="27"/>
    </row>
    <row r="21" spans="1:18" ht="12.75" customHeight="1">
      <c r="A21" s="36"/>
      <c r="B21" s="37">
        <v>1</v>
      </c>
      <c r="C21" s="54"/>
      <c r="D21" s="46"/>
      <c r="E21" s="95"/>
      <c r="F21" s="95" t="s">
        <v>1962</v>
      </c>
      <c r="G21" s="95" t="s">
        <v>2048</v>
      </c>
      <c r="H21" s="95"/>
      <c r="I21" s="95"/>
      <c r="J21" s="95"/>
      <c r="K21" s="95" t="s">
        <v>2171</v>
      </c>
      <c r="L21" s="95">
        <v>2804</v>
      </c>
      <c r="M21" s="44"/>
      <c r="N21" s="45"/>
      <c r="P21" s="27"/>
      <c r="Q21" s="27"/>
      <c r="R21" s="27"/>
    </row>
    <row r="22" spans="1:18" ht="12.75" customHeight="1">
      <c r="A22" s="36"/>
      <c r="B22" s="37">
        <v>1</v>
      </c>
      <c r="C22" s="54"/>
      <c r="D22" s="46"/>
      <c r="E22" s="95"/>
      <c r="F22" s="95" t="s">
        <v>2049</v>
      </c>
      <c r="G22" s="95" t="s">
        <v>2050</v>
      </c>
      <c r="H22" s="95"/>
      <c r="I22" s="95"/>
      <c r="J22" s="95"/>
      <c r="K22" s="95" t="s">
        <v>2171</v>
      </c>
      <c r="L22" s="95"/>
      <c r="M22" s="44"/>
      <c r="N22" s="45"/>
      <c r="P22" s="27"/>
      <c r="Q22" s="27"/>
      <c r="R22" s="27"/>
    </row>
    <row r="23" spans="1:18" ht="12.75" customHeight="1">
      <c r="A23" s="36"/>
      <c r="B23" s="37">
        <v>1</v>
      </c>
      <c r="C23" s="54"/>
      <c r="D23" s="46"/>
      <c r="E23" s="95"/>
      <c r="F23" s="95" t="s">
        <v>2051</v>
      </c>
      <c r="G23" s="95" t="s">
        <v>2052</v>
      </c>
      <c r="H23" s="95"/>
      <c r="I23" s="95"/>
      <c r="J23" s="95"/>
      <c r="K23" s="95" t="s">
        <v>2171</v>
      </c>
      <c r="L23" s="95">
        <v>3497</v>
      </c>
      <c r="M23" s="44"/>
      <c r="N23" s="45"/>
      <c r="P23" s="27"/>
      <c r="Q23" s="27"/>
      <c r="R23" s="27"/>
    </row>
    <row r="24" spans="1:18" ht="12.75" customHeight="1">
      <c r="A24" s="36"/>
      <c r="B24" s="37">
        <v>1</v>
      </c>
      <c r="C24" s="54"/>
      <c r="D24" s="46"/>
      <c r="E24" s="95"/>
      <c r="F24" s="95" t="s">
        <v>2053</v>
      </c>
      <c r="G24" s="95" t="s">
        <v>2054</v>
      </c>
      <c r="H24" s="95"/>
      <c r="I24" s="95"/>
      <c r="J24" s="95"/>
      <c r="K24" s="95" t="s">
        <v>2171</v>
      </c>
      <c r="L24" s="95">
        <v>3208</v>
      </c>
      <c r="M24" s="44"/>
      <c r="N24" s="45"/>
      <c r="P24" s="27"/>
      <c r="Q24" s="27"/>
      <c r="R24" s="27"/>
    </row>
    <row r="25" spans="1:18" ht="12.75" customHeight="1">
      <c r="A25" s="36"/>
      <c r="B25" s="37">
        <v>1</v>
      </c>
      <c r="C25" s="54"/>
      <c r="D25" s="46"/>
      <c r="E25" s="95"/>
      <c r="F25" s="95" t="s">
        <v>1963</v>
      </c>
      <c r="G25" s="95" t="s">
        <v>1589</v>
      </c>
      <c r="H25" s="95"/>
      <c r="I25" s="95"/>
      <c r="J25" s="95"/>
      <c r="K25" s="95" t="s">
        <v>2171</v>
      </c>
      <c r="L25" s="95"/>
      <c r="M25" s="44"/>
      <c r="N25" s="45"/>
      <c r="P25" s="27"/>
      <c r="Q25" s="27"/>
      <c r="R25" s="27"/>
    </row>
    <row r="26" spans="1:18" ht="12.75" customHeight="1">
      <c r="A26" s="36"/>
      <c r="B26" s="37">
        <v>1</v>
      </c>
      <c r="C26" s="54"/>
      <c r="D26" s="46"/>
      <c r="E26" s="95"/>
      <c r="F26" s="95" t="s">
        <v>1964</v>
      </c>
      <c r="G26" s="95" t="s">
        <v>2055</v>
      </c>
      <c r="H26" s="95"/>
      <c r="I26" s="95"/>
      <c r="J26" s="95"/>
      <c r="K26" s="95" t="s">
        <v>2171</v>
      </c>
      <c r="L26" s="95">
        <v>3625</v>
      </c>
      <c r="M26" s="44"/>
      <c r="N26" s="45"/>
      <c r="P26" s="27"/>
      <c r="Q26" s="27"/>
      <c r="R26" s="27"/>
    </row>
    <row r="27" spans="1:18" ht="12.75" customHeight="1">
      <c r="A27" s="36"/>
      <c r="B27" s="37">
        <v>1</v>
      </c>
      <c r="C27" s="54"/>
      <c r="D27" s="46"/>
      <c r="E27" s="95"/>
      <c r="F27" s="95" t="s">
        <v>1964</v>
      </c>
      <c r="G27" s="95" t="s">
        <v>1965</v>
      </c>
      <c r="H27" s="95"/>
      <c r="I27" s="95"/>
      <c r="J27" s="95"/>
      <c r="K27" s="95" t="s">
        <v>2171</v>
      </c>
      <c r="L27" s="95">
        <v>3632</v>
      </c>
      <c r="M27" s="44"/>
      <c r="N27" s="45"/>
      <c r="P27" s="27"/>
      <c r="Q27" s="27"/>
      <c r="R27" s="27"/>
    </row>
    <row r="28" spans="1:18" ht="12.75" customHeight="1">
      <c r="A28" s="36"/>
      <c r="B28" s="37">
        <v>1</v>
      </c>
      <c r="C28" s="54"/>
      <c r="D28" s="46"/>
      <c r="E28" s="95"/>
      <c r="F28" s="95" t="s">
        <v>2056</v>
      </c>
      <c r="G28" s="95" t="s">
        <v>2057</v>
      </c>
      <c r="H28" s="95"/>
      <c r="I28" s="95"/>
      <c r="J28" s="95"/>
      <c r="K28" s="95" t="s">
        <v>2171</v>
      </c>
      <c r="L28" s="95">
        <v>3597</v>
      </c>
      <c r="M28" s="44"/>
      <c r="N28" s="45"/>
      <c r="P28" s="27"/>
      <c r="Q28" s="27"/>
      <c r="R28" s="27"/>
    </row>
    <row r="29" spans="1:18" ht="12.75" customHeight="1">
      <c r="A29" s="36"/>
      <c r="B29" s="37">
        <v>1</v>
      </c>
      <c r="C29" s="54"/>
      <c r="D29" s="46"/>
      <c r="E29" s="95"/>
      <c r="F29" s="95" t="s">
        <v>2058</v>
      </c>
      <c r="G29" s="95" t="s">
        <v>2059</v>
      </c>
      <c r="H29" s="95"/>
      <c r="I29" s="95"/>
      <c r="J29" s="95"/>
      <c r="K29" s="95" t="s">
        <v>2171</v>
      </c>
      <c r="L29" s="95">
        <v>3688</v>
      </c>
      <c r="M29" s="44"/>
      <c r="N29" s="45"/>
      <c r="P29" s="27"/>
      <c r="Q29" s="27"/>
      <c r="R29" s="27"/>
    </row>
    <row r="30" spans="1:18" ht="12.75" customHeight="1">
      <c r="A30" s="36"/>
      <c r="B30" s="37">
        <v>1</v>
      </c>
      <c r="C30" s="54"/>
      <c r="D30" s="46"/>
      <c r="E30" s="95"/>
      <c r="F30" s="95" t="s">
        <v>1966</v>
      </c>
      <c r="G30" s="95" t="s">
        <v>2060</v>
      </c>
      <c r="H30" s="95"/>
      <c r="I30" s="95"/>
      <c r="J30" s="95"/>
      <c r="K30" s="95" t="s">
        <v>2171</v>
      </c>
      <c r="L30" s="95">
        <v>3697</v>
      </c>
      <c r="M30" s="44"/>
      <c r="N30" s="45"/>
      <c r="P30" s="27"/>
      <c r="Q30" s="27"/>
      <c r="R30" s="27"/>
    </row>
    <row r="31" spans="1:18" ht="12.75" customHeight="1">
      <c r="A31" s="36"/>
      <c r="B31" s="37">
        <v>1</v>
      </c>
      <c r="C31" s="54"/>
      <c r="D31" s="46"/>
      <c r="E31" s="95"/>
      <c r="F31" s="95" t="s">
        <v>2061</v>
      </c>
      <c r="G31" s="95" t="s">
        <v>1967</v>
      </c>
      <c r="H31" s="95"/>
      <c r="I31" s="95"/>
      <c r="J31" s="95"/>
      <c r="K31" s="95" t="s">
        <v>2171</v>
      </c>
      <c r="L31" s="95">
        <v>3740</v>
      </c>
      <c r="M31" s="44"/>
      <c r="N31" s="45"/>
      <c r="P31" s="27"/>
      <c r="Q31" s="27"/>
      <c r="R31" s="27"/>
    </row>
    <row r="32" spans="1:18" ht="12.75" customHeight="1">
      <c r="A32" s="36"/>
      <c r="B32" s="37">
        <v>1</v>
      </c>
      <c r="C32" s="54"/>
      <c r="D32" s="46"/>
      <c r="E32" s="95"/>
      <c r="F32" s="95" t="s">
        <v>1968</v>
      </c>
      <c r="G32" s="95" t="s">
        <v>1969</v>
      </c>
      <c r="H32" s="95"/>
      <c r="I32" s="95"/>
      <c r="J32" s="95"/>
      <c r="K32" s="95" t="s">
        <v>2171</v>
      </c>
      <c r="L32" s="95">
        <v>3748</v>
      </c>
      <c r="M32" s="44"/>
      <c r="N32" s="45"/>
      <c r="P32" s="27"/>
      <c r="Q32" s="27"/>
      <c r="R32" s="27"/>
    </row>
    <row r="33" spans="1:18" ht="12.75" customHeight="1">
      <c r="A33" s="36"/>
      <c r="B33" s="37">
        <v>1</v>
      </c>
      <c r="C33" s="54"/>
      <c r="D33" s="46"/>
      <c r="E33" s="95"/>
      <c r="F33" s="95" t="s">
        <v>2062</v>
      </c>
      <c r="G33" s="95" t="s">
        <v>2063</v>
      </c>
      <c r="H33" s="95"/>
      <c r="I33" s="95"/>
      <c r="J33" s="95"/>
      <c r="K33" s="95" t="s">
        <v>2171</v>
      </c>
      <c r="L33" s="95">
        <v>2866</v>
      </c>
      <c r="M33" s="44"/>
      <c r="N33" s="45"/>
      <c r="P33" s="27"/>
      <c r="Q33" s="27"/>
      <c r="R33" s="27"/>
    </row>
    <row r="34" spans="1:18" ht="12.75" customHeight="1">
      <c r="A34" s="36"/>
      <c r="B34" s="37">
        <v>1</v>
      </c>
      <c r="C34" s="54"/>
      <c r="D34" s="46"/>
      <c r="E34" s="95"/>
      <c r="F34" s="95" t="s">
        <v>1963</v>
      </c>
      <c r="G34" s="95" t="s">
        <v>1589</v>
      </c>
      <c r="H34" s="95"/>
      <c r="I34" s="95"/>
      <c r="J34" s="95"/>
      <c r="K34" s="95" t="s">
        <v>2171</v>
      </c>
      <c r="L34" s="95"/>
      <c r="M34" s="44"/>
      <c r="N34" s="45"/>
      <c r="P34" s="27"/>
      <c r="Q34" s="27"/>
      <c r="R34" s="27"/>
    </row>
    <row r="35" spans="1:18" ht="12.75" customHeight="1">
      <c r="A35" s="36"/>
      <c r="B35" s="37">
        <v>1</v>
      </c>
      <c r="C35" s="54"/>
      <c r="D35" s="46"/>
      <c r="E35" s="95"/>
      <c r="F35" s="95" t="s">
        <v>2064</v>
      </c>
      <c r="G35" s="95" t="s">
        <v>1589</v>
      </c>
      <c r="H35" s="95"/>
      <c r="I35" s="95"/>
      <c r="J35" s="95"/>
      <c r="K35" s="95" t="s">
        <v>2171</v>
      </c>
      <c r="L35" s="95"/>
      <c r="M35" s="44"/>
      <c r="N35" s="45"/>
      <c r="P35" s="27"/>
      <c r="Q35" s="27"/>
      <c r="R35" s="27"/>
    </row>
    <row r="36" spans="1:18" ht="12.75" customHeight="1">
      <c r="A36" s="36"/>
      <c r="B36" s="37">
        <v>1</v>
      </c>
      <c r="C36" s="54"/>
      <c r="D36" s="46"/>
      <c r="E36" s="95"/>
      <c r="F36" s="95" t="s">
        <v>2064</v>
      </c>
      <c r="G36" s="95" t="s">
        <v>1589</v>
      </c>
      <c r="H36" s="95"/>
      <c r="I36" s="95"/>
      <c r="J36" s="95"/>
      <c r="K36" s="95" t="s">
        <v>2171</v>
      </c>
      <c r="L36" s="95"/>
      <c r="M36" s="44"/>
      <c r="N36" s="45"/>
      <c r="P36" s="27"/>
      <c r="Q36" s="27"/>
      <c r="R36" s="27"/>
    </row>
    <row r="37" spans="1:18" ht="12.75" customHeight="1">
      <c r="A37" s="36"/>
      <c r="B37" s="37"/>
      <c r="C37" s="54"/>
      <c r="D37" s="46" t="s">
        <v>2065</v>
      </c>
      <c r="E37" s="95"/>
      <c r="F37" s="95"/>
      <c r="G37" s="95"/>
      <c r="H37" s="95"/>
      <c r="I37" s="95"/>
      <c r="J37" s="95" t="s">
        <v>4271</v>
      </c>
      <c r="K37" s="95"/>
      <c r="L37" s="95"/>
      <c r="M37" s="44"/>
      <c r="N37" s="45"/>
      <c r="P37" s="27"/>
      <c r="Q37" s="27"/>
      <c r="R37" s="27"/>
    </row>
    <row r="38" spans="1:18" ht="12.75" customHeight="1">
      <c r="A38" s="36"/>
      <c r="B38" s="37">
        <v>1</v>
      </c>
      <c r="C38" s="54"/>
      <c r="D38" s="46"/>
      <c r="E38" s="95"/>
      <c r="F38" s="95" t="s">
        <v>2066</v>
      </c>
      <c r="G38" s="95" t="s">
        <v>2067</v>
      </c>
      <c r="H38" s="95"/>
      <c r="I38" s="95"/>
      <c r="J38" s="95"/>
      <c r="K38" s="95" t="s">
        <v>2171</v>
      </c>
      <c r="L38" s="95">
        <v>4659</v>
      </c>
      <c r="M38" s="44"/>
      <c r="N38" s="45"/>
      <c r="P38" s="27"/>
      <c r="Q38" s="27"/>
      <c r="R38" s="27"/>
    </row>
    <row r="39" spans="1:18" ht="12.75" customHeight="1">
      <c r="A39" s="36"/>
      <c r="B39" s="37">
        <v>1</v>
      </c>
      <c r="C39" s="54"/>
      <c r="D39" s="46"/>
      <c r="E39" s="95"/>
      <c r="F39" s="95" t="s">
        <v>2068</v>
      </c>
      <c r="G39" s="95" t="s">
        <v>2069</v>
      </c>
      <c r="H39" s="95"/>
      <c r="I39" s="95"/>
      <c r="J39" s="95"/>
      <c r="K39" s="95" t="s">
        <v>2171</v>
      </c>
      <c r="L39" s="95">
        <v>4665</v>
      </c>
      <c r="M39" s="44"/>
      <c r="N39" s="45"/>
      <c r="P39" s="27"/>
      <c r="Q39" s="27"/>
      <c r="R39" s="27"/>
    </row>
    <row r="40" spans="1:18" ht="12.75" customHeight="1">
      <c r="A40" s="36"/>
      <c r="B40" s="37"/>
      <c r="C40" s="54"/>
      <c r="D40" s="46" t="s">
        <v>2070</v>
      </c>
      <c r="E40" s="95"/>
      <c r="F40" s="95"/>
      <c r="G40" s="95"/>
      <c r="H40" s="95"/>
      <c r="I40" s="95"/>
      <c r="J40" s="95"/>
      <c r="K40" s="95"/>
      <c r="L40" s="95"/>
      <c r="M40" s="44"/>
      <c r="N40" s="45"/>
      <c r="P40" s="27"/>
      <c r="Q40" s="27"/>
      <c r="R40" s="27"/>
    </row>
    <row r="41" spans="1:18" ht="12.75" customHeight="1">
      <c r="A41" s="36"/>
      <c r="B41" s="37">
        <v>1</v>
      </c>
      <c r="C41" s="54"/>
      <c r="D41" s="46"/>
      <c r="E41" s="95"/>
      <c r="F41" s="95" t="s">
        <v>2071</v>
      </c>
      <c r="G41" s="95" t="s">
        <v>2072</v>
      </c>
      <c r="H41" s="95"/>
      <c r="I41" s="95"/>
      <c r="J41" s="95"/>
      <c r="K41" s="95" t="s">
        <v>2171</v>
      </c>
      <c r="L41" s="95">
        <v>4949</v>
      </c>
      <c r="M41" s="44"/>
      <c r="N41" s="45"/>
      <c r="P41" s="27"/>
      <c r="Q41" s="27"/>
      <c r="R41" s="27"/>
    </row>
    <row r="42" spans="1:18" ht="12.75" customHeight="1">
      <c r="A42" s="36"/>
      <c r="B42" s="37">
        <v>1</v>
      </c>
      <c r="C42" s="54"/>
      <c r="D42" s="46"/>
      <c r="E42" s="95"/>
      <c r="F42" s="95" t="s">
        <v>2073</v>
      </c>
      <c r="G42" s="95" t="s">
        <v>2074</v>
      </c>
      <c r="H42" s="95"/>
      <c r="I42" s="95"/>
      <c r="J42" s="95"/>
      <c r="K42" s="95" t="s">
        <v>2171</v>
      </c>
      <c r="L42" s="95">
        <v>4953</v>
      </c>
      <c r="M42" s="44"/>
      <c r="N42" s="45"/>
      <c r="P42" s="27"/>
      <c r="Q42" s="27"/>
      <c r="R42" s="27"/>
    </row>
    <row r="43" spans="1:18" ht="12.75" customHeight="1">
      <c r="A43" s="36"/>
      <c r="B43" s="37">
        <v>1</v>
      </c>
      <c r="C43" s="54"/>
      <c r="D43" s="46"/>
      <c r="E43" s="95"/>
      <c r="F43" s="95" t="s">
        <v>1970</v>
      </c>
      <c r="G43" s="95" t="s">
        <v>1971</v>
      </c>
      <c r="H43" s="95"/>
      <c r="I43" s="95"/>
      <c r="J43" s="95"/>
      <c r="K43" s="95" t="s">
        <v>2171</v>
      </c>
      <c r="L43" s="95">
        <v>4951</v>
      </c>
      <c r="M43" s="44"/>
      <c r="N43" s="45"/>
      <c r="P43" s="27"/>
      <c r="Q43" s="27"/>
      <c r="R43" s="27"/>
    </row>
    <row r="44" spans="1:18" ht="12.75" customHeight="1">
      <c r="A44" s="36"/>
      <c r="B44" s="37">
        <v>1</v>
      </c>
      <c r="C44" s="54"/>
      <c r="D44" s="46"/>
      <c r="E44" s="95"/>
      <c r="F44" s="95" t="s">
        <v>2075</v>
      </c>
      <c r="G44" s="95" t="s">
        <v>2076</v>
      </c>
      <c r="H44" s="95"/>
      <c r="I44" s="95"/>
      <c r="J44" s="95"/>
      <c r="K44" s="95" t="s">
        <v>2171</v>
      </c>
      <c r="L44" s="95">
        <v>5040</v>
      </c>
      <c r="M44" s="44"/>
      <c r="N44" s="45"/>
      <c r="P44" s="27"/>
      <c r="Q44" s="27"/>
      <c r="R44" s="27"/>
    </row>
    <row r="45" spans="1:18" ht="12.75" customHeight="1">
      <c r="A45" s="36"/>
      <c r="B45" s="37">
        <v>1</v>
      </c>
      <c r="C45" s="54"/>
      <c r="D45" s="46"/>
      <c r="E45" s="95"/>
      <c r="F45" s="95" t="s">
        <v>1972</v>
      </c>
      <c r="G45" s="95" t="s">
        <v>1973</v>
      </c>
      <c r="H45" s="95"/>
      <c r="I45" s="95"/>
      <c r="J45" s="95"/>
      <c r="K45" s="95" t="s">
        <v>2171</v>
      </c>
      <c r="L45" s="95">
        <v>5159</v>
      </c>
      <c r="M45" s="44"/>
      <c r="N45" s="45"/>
      <c r="P45" s="27"/>
      <c r="Q45" s="27"/>
      <c r="R45" s="27"/>
    </row>
    <row r="46" spans="1:18" ht="12.75" customHeight="1">
      <c r="A46" s="36"/>
      <c r="B46" s="37">
        <v>1</v>
      </c>
      <c r="C46" s="54"/>
      <c r="D46" s="46"/>
      <c r="E46" s="95"/>
      <c r="F46" s="95" t="s">
        <v>1974</v>
      </c>
      <c r="G46" s="95" t="s">
        <v>1975</v>
      </c>
      <c r="H46" s="95"/>
      <c r="I46" s="95"/>
      <c r="J46" s="95"/>
      <c r="K46" s="95" t="s">
        <v>2171</v>
      </c>
      <c r="L46" s="95">
        <v>5226</v>
      </c>
      <c r="M46" s="44"/>
      <c r="N46" s="45"/>
      <c r="P46" s="27"/>
      <c r="Q46" s="27"/>
      <c r="R46" s="27"/>
    </row>
    <row r="47" spans="1:18" ht="12.75" customHeight="1">
      <c r="A47" s="36"/>
      <c r="B47" s="37">
        <v>1</v>
      </c>
      <c r="C47" s="54"/>
      <c r="D47" s="46"/>
      <c r="E47" s="95"/>
      <c r="F47" s="95" t="s">
        <v>2077</v>
      </c>
      <c r="G47" s="95" t="s">
        <v>2078</v>
      </c>
      <c r="H47" s="95"/>
      <c r="I47" s="95"/>
      <c r="J47" s="95"/>
      <c r="K47" s="95" t="s">
        <v>2171</v>
      </c>
      <c r="L47" s="95">
        <v>5176</v>
      </c>
      <c r="M47" s="44"/>
      <c r="N47" s="45"/>
      <c r="P47" s="27"/>
      <c r="Q47" s="27"/>
      <c r="R47" s="27"/>
    </row>
    <row r="48" spans="1:18" ht="12.75" customHeight="1">
      <c r="A48" s="36"/>
      <c r="B48" s="37">
        <v>1</v>
      </c>
      <c r="C48" s="54"/>
      <c r="D48" s="46"/>
      <c r="E48" s="95"/>
      <c r="F48" s="95" t="s">
        <v>2079</v>
      </c>
      <c r="G48" s="95" t="s">
        <v>2080</v>
      </c>
      <c r="H48" s="95"/>
      <c r="I48" s="95"/>
      <c r="J48" s="95"/>
      <c r="K48" s="95" t="s">
        <v>2171</v>
      </c>
      <c r="L48" s="95">
        <v>5362</v>
      </c>
      <c r="M48" s="44"/>
      <c r="N48" s="45"/>
      <c r="P48" s="27"/>
      <c r="Q48" s="27"/>
      <c r="R48" s="27"/>
    </row>
    <row r="49" spans="1:18" ht="12.75" customHeight="1">
      <c r="A49" s="36"/>
      <c r="B49" s="37">
        <v>1</v>
      </c>
      <c r="C49" s="54"/>
      <c r="D49" s="46"/>
      <c r="E49" s="95"/>
      <c r="F49" s="95" t="s">
        <v>1976</v>
      </c>
      <c r="G49" s="95" t="s">
        <v>1977</v>
      </c>
      <c r="H49" s="95"/>
      <c r="I49" s="95"/>
      <c r="J49" s="95"/>
      <c r="K49" s="95" t="s">
        <v>2171</v>
      </c>
      <c r="L49" s="95">
        <v>5435</v>
      </c>
      <c r="M49" s="44"/>
      <c r="N49" s="45"/>
      <c r="P49" s="27"/>
      <c r="Q49" s="27"/>
      <c r="R49" s="27"/>
    </row>
    <row r="50" spans="1:18" ht="12.75" customHeight="1">
      <c r="A50" s="36"/>
      <c r="B50" s="37">
        <v>1</v>
      </c>
      <c r="C50" s="54"/>
      <c r="D50" s="46"/>
      <c r="E50" s="95"/>
      <c r="F50" s="95" t="s">
        <v>2081</v>
      </c>
      <c r="G50" s="95" t="s">
        <v>2082</v>
      </c>
      <c r="H50" s="95"/>
      <c r="I50" s="95"/>
      <c r="J50" s="95"/>
      <c r="K50" s="95" t="s">
        <v>2171</v>
      </c>
      <c r="L50" s="95">
        <v>5513</v>
      </c>
      <c r="M50" s="44"/>
      <c r="N50" s="45"/>
      <c r="P50" s="27"/>
      <c r="Q50" s="27"/>
      <c r="R50" s="27"/>
    </row>
    <row r="51" spans="1:18" ht="12.75" customHeight="1">
      <c r="A51" s="36"/>
      <c r="B51" s="37">
        <v>1</v>
      </c>
      <c r="C51" s="54"/>
      <c r="D51" s="46"/>
      <c r="E51" s="95"/>
      <c r="F51" s="95" t="s">
        <v>2083</v>
      </c>
      <c r="G51" s="95" t="s">
        <v>2084</v>
      </c>
      <c r="H51" s="95"/>
      <c r="I51" s="95"/>
      <c r="J51" s="95"/>
      <c r="K51" s="95" t="s">
        <v>2171</v>
      </c>
      <c r="L51" s="95">
        <v>5526</v>
      </c>
      <c r="M51" s="44"/>
      <c r="N51" s="45"/>
      <c r="P51" s="27"/>
      <c r="Q51" s="27"/>
      <c r="R51" s="27"/>
    </row>
    <row r="52" spans="1:18" ht="12.75" customHeight="1">
      <c r="A52" s="36"/>
      <c r="B52" s="37">
        <v>1</v>
      </c>
      <c r="C52" s="54"/>
      <c r="D52" s="46"/>
      <c r="E52" s="95"/>
      <c r="F52" s="95" t="s">
        <v>1978</v>
      </c>
      <c r="G52" s="95" t="s">
        <v>1979</v>
      </c>
      <c r="H52" s="95"/>
      <c r="I52" s="95"/>
      <c r="J52" s="95"/>
      <c r="K52" s="95" t="s">
        <v>2171</v>
      </c>
      <c r="L52" s="95">
        <v>5629</v>
      </c>
      <c r="M52" s="44"/>
      <c r="N52" s="45"/>
      <c r="P52" s="27"/>
      <c r="Q52" s="27"/>
      <c r="R52" s="27"/>
    </row>
    <row r="53" spans="1:18" ht="12.75" customHeight="1">
      <c r="A53" s="36"/>
      <c r="B53" s="37">
        <v>1</v>
      </c>
      <c r="C53" s="54"/>
      <c r="D53" s="46"/>
      <c r="E53" s="95"/>
      <c r="F53" s="95" t="s">
        <v>2085</v>
      </c>
      <c r="G53" s="95" t="s">
        <v>2086</v>
      </c>
      <c r="H53" s="95"/>
      <c r="I53" s="95"/>
      <c r="J53" s="95"/>
      <c r="K53" s="95" t="s">
        <v>2171</v>
      </c>
      <c r="L53" s="95">
        <v>5745</v>
      </c>
      <c r="M53" s="44"/>
      <c r="N53" s="45"/>
      <c r="P53" s="27"/>
      <c r="Q53" s="27"/>
      <c r="R53" s="27"/>
    </row>
    <row r="54" spans="1:18" ht="12.75" customHeight="1">
      <c r="A54" s="36"/>
      <c r="B54" s="37">
        <v>1</v>
      </c>
      <c r="C54" s="54"/>
      <c r="D54" s="46"/>
      <c r="E54" s="95"/>
      <c r="F54" s="95" t="s">
        <v>2087</v>
      </c>
      <c r="G54" s="95" t="s">
        <v>2088</v>
      </c>
      <c r="H54" s="95"/>
      <c r="I54" s="95"/>
      <c r="J54" s="95"/>
      <c r="K54" s="95" t="s">
        <v>2171</v>
      </c>
      <c r="L54" s="95">
        <v>5797</v>
      </c>
      <c r="M54" s="44"/>
      <c r="N54" s="45"/>
      <c r="P54" s="27"/>
      <c r="Q54" s="27"/>
      <c r="R54" s="27"/>
    </row>
    <row r="55" spans="1:18" ht="12.75" customHeight="1">
      <c r="A55" s="36"/>
      <c r="B55" s="37">
        <v>1</v>
      </c>
      <c r="C55" s="54"/>
      <c r="D55" s="46"/>
      <c r="E55" s="95"/>
      <c r="F55" s="95" t="s">
        <v>1980</v>
      </c>
      <c r="G55" s="95" t="s">
        <v>1981</v>
      </c>
      <c r="H55" s="95"/>
      <c r="I55" s="95"/>
      <c r="J55" s="95"/>
      <c r="K55" s="95" t="s">
        <v>2171</v>
      </c>
      <c r="L55" s="95">
        <v>5999</v>
      </c>
      <c r="M55" s="44"/>
      <c r="N55" s="45"/>
      <c r="P55" s="27"/>
      <c r="Q55" s="27"/>
      <c r="R55" s="27"/>
    </row>
    <row r="56" spans="1:18" ht="12.75" customHeight="1">
      <c r="A56" s="36"/>
      <c r="B56" s="37">
        <v>1</v>
      </c>
      <c r="C56" s="54"/>
      <c r="D56" s="46"/>
      <c r="E56" s="95"/>
      <c r="F56" s="95" t="s">
        <v>2089</v>
      </c>
      <c r="G56" s="95" t="s">
        <v>1589</v>
      </c>
      <c r="H56" s="95"/>
      <c r="I56" s="95"/>
      <c r="J56" s="95"/>
      <c r="K56" s="95" t="s">
        <v>2171</v>
      </c>
      <c r="L56" s="95"/>
      <c r="M56" s="44"/>
      <c r="N56" s="45"/>
      <c r="P56" s="27"/>
      <c r="Q56" s="27"/>
      <c r="R56" s="27"/>
    </row>
    <row r="57" spans="1:18" ht="12.75" customHeight="1">
      <c r="A57" s="36"/>
      <c r="B57" s="37">
        <v>1</v>
      </c>
      <c r="C57" s="54"/>
      <c r="D57" s="46"/>
      <c r="E57" s="95"/>
      <c r="F57" s="95" t="s">
        <v>2090</v>
      </c>
      <c r="G57" s="95" t="s">
        <v>1589</v>
      </c>
      <c r="H57" s="95"/>
      <c r="I57" s="95"/>
      <c r="J57" s="95"/>
      <c r="K57" s="95" t="s">
        <v>2171</v>
      </c>
      <c r="L57" s="95"/>
      <c r="M57" s="44"/>
      <c r="N57" s="45"/>
      <c r="P57" s="27"/>
      <c r="Q57" s="27"/>
      <c r="R57" s="27"/>
    </row>
    <row r="58" spans="1:18" ht="12.75" customHeight="1">
      <c r="A58" s="42"/>
      <c r="B58" s="37"/>
      <c r="C58" s="54"/>
      <c r="D58" s="46" t="s">
        <v>2091</v>
      </c>
      <c r="E58" s="95"/>
      <c r="F58" s="95"/>
      <c r="G58" s="95"/>
      <c r="H58" s="95"/>
      <c r="I58" s="95"/>
      <c r="J58" s="95" t="s">
        <v>4273</v>
      </c>
      <c r="K58" s="95"/>
      <c r="L58" s="95"/>
      <c r="M58" s="44"/>
      <c r="N58" s="45"/>
      <c r="P58" s="27"/>
      <c r="Q58" s="27"/>
      <c r="R58" s="27"/>
    </row>
    <row r="59" spans="1:18" ht="12.75" customHeight="1">
      <c r="A59" s="42"/>
      <c r="B59" s="37">
        <v>1</v>
      </c>
      <c r="C59" s="54"/>
      <c r="D59" s="46"/>
      <c r="E59" s="95"/>
      <c r="F59" s="95" t="s">
        <v>2092</v>
      </c>
      <c r="G59" s="95" t="s">
        <v>1589</v>
      </c>
      <c r="H59" s="95"/>
      <c r="I59" s="95"/>
      <c r="J59" s="95"/>
      <c r="K59" s="95" t="s">
        <v>2171</v>
      </c>
      <c r="L59" s="95"/>
      <c r="M59" s="44"/>
      <c r="N59" s="45"/>
      <c r="P59" s="27"/>
      <c r="Q59" s="27"/>
      <c r="R59" s="27"/>
    </row>
    <row r="60" spans="1:18" ht="12.75" customHeight="1">
      <c r="A60" s="42"/>
      <c r="B60" s="37">
        <v>1</v>
      </c>
      <c r="C60" s="54"/>
      <c r="D60" s="46"/>
      <c r="E60" s="95"/>
      <c r="F60" s="95" t="s">
        <v>2093</v>
      </c>
      <c r="G60" s="95" t="s">
        <v>1589</v>
      </c>
      <c r="H60" s="95"/>
      <c r="I60" s="95"/>
      <c r="J60" s="95"/>
      <c r="K60" s="95" t="s">
        <v>2171</v>
      </c>
      <c r="L60" s="95"/>
      <c r="M60" s="44"/>
      <c r="N60" s="45"/>
      <c r="P60" s="27"/>
      <c r="Q60" s="27"/>
      <c r="R60" s="27"/>
    </row>
    <row r="61" spans="1:18" ht="12.75" customHeight="1">
      <c r="A61" s="42"/>
      <c r="B61" s="37"/>
      <c r="C61" s="54"/>
      <c r="D61" s="46" t="s">
        <v>2094</v>
      </c>
      <c r="E61" s="95"/>
      <c r="F61" s="95"/>
      <c r="G61" s="95"/>
      <c r="H61" s="95"/>
      <c r="I61" s="95"/>
      <c r="J61" s="95" t="s">
        <v>4270</v>
      </c>
      <c r="K61" s="95"/>
      <c r="L61" s="95"/>
      <c r="M61" s="44"/>
      <c r="N61" s="45"/>
      <c r="P61" s="27"/>
      <c r="Q61" s="27"/>
      <c r="R61" s="27"/>
    </row>
    <row r="62" spans="1:18" ht="12.75" customHeight="1">
      <c r="A62" s="42"/>
      <c r="B62" s="37">
        <v>1</v>
      </c>
      <c r="C62" s="54"/>
      <c r="D62" s="46"/>
      <c r="E62" s="95"/>
      <c r="F62" s="95" t="s">
        <v>2095</v>
      </c>
      <c r="G62" s="95" t="s">
        <v>2096</v>
      </c>
      <c r="H62" s="95"/>
      <c r="I62" s="95"/>
      <c r="J62" s="95"/>
      <c r="K62" s="95" t="s">
        <v>2171</v>
      </c>
      <c r="L62" s="95">
        <v>6261</v>
      </c>
      <c r="M62" s="44"/>
      <c r="N62" s="45"/>
      <c r="P62" s="27"/>
      <c r="Q62" s="27"/>
      <c r="R62" s="27"/>
    </row>
    <row r="63" spans="1:18" ht="12.75" customHeight="1">
      <c r="A63" s="42"/>
      <c r="B63" s="37">
        <v>1</v>
      </c>
      <c r="C63" s="54"/>
      <c r="D63" s="46"/>
      <c r="E63" s="95"/>
      <c r="F63" s="95" t="s">
        <v>2097</v>
      </c>
      <c r="G63" s="95" t="s">
        <v>2098</v>
      </c>
      <c r="H63" s="95"/>
      <c r="I63" s="95"/>
      <c r="J63" s="95"/>
      <c r="K63" s="95" t="s">
        <v>2171</v>
      </c>
      <c r="L63" s="95">
        <v>6326</v>
      </c>
      <c r="M63" s="44"/>
      <c r="N63" s="45"/>
      <c r="P63" s="27"/>
      <c r="Q63" s="27"/>
      <c r="R63" s="27"/>
    </row>
    <row r="64" spans="1:18" ht="12.75" customHeight="1">
      <c r="A64" s="42"/>
      <c r="B64" s="37">
        <v>1</v>
      </c>
      <c r="C64" s="54"/>
      <c r="D64" s="46"/>
      <c r="E64" s="95"/>
      <c r="F64" s="95" t="s">
        <v>2097</v>
      </c>
      <c r="G64" s="95" t="s">
        <v>2099</v>
      </c>
      <c r="H64" s="95"/>
      <c r="I64" s="95"/>
      <c r="J64" s="95"/>
      <c r="K64" s="95" t="s">
        <v>2171</v>
      </c>
      <c r="L64" s="95">
        <v>6342</v>
      </c>
      <c r="M64" s="44"/>
      <c r="N64" s="45"/>
      <c r="P64" s="27"/>
      <c r="Q64" s="27"/>
      <c r="R64" s="27"/>
    </row>
    <row r="65" spans="1:18" ht="12.75" customHeight="1">
      <c r="A65" s="42"/>
      <c r="B65" s="37">
        <v>1</v>
      </c>
      <c r="C65" s="54"/>
      <c r="D65" s="46"/>
      <c r="E65" s="95"/>
      <c r="F65" s="95" t="s">
        <v>2100</v>
      </c>
      <c r="G65" s="95" t="s">
        <v>2101</v>
      </c>
      <c r="H65" s="95"/>
      <c r="I65" s="95"/>
      <c r="J65" s="95"/>
      <c r="K65" s="95" t="s">
        <v>2171</v>
      </c>
      <c r="L65" s="95">
        <v>6449</v>
      </c>
      <c r="M65" s="44"/>
      <c r="N65" s="45"/>
      <c r="P65" s="27"/>
      <c r="Q65" s="27"/>
      <c r="R65" s="27"/>
    </row>
    <row r="66" spans="1:18" ht="12.75" customHeight="1">
      <c r="A66" s="42"/>
      <c r="B66" s="37">
        <v>1</v>
      </c>
      <c r="C66" s="54"/>
      <c r="D66" s="46"/>
      <c r="E66" s="95"/>
      <c r="F66" s="95" t="s">
        <v>1862</v>
      </c>
      <c r="G66" s="95" t="s">
        <v>1863</v>
      </c>
      <c r="H66" s="95"/>
      <c r="I66" s="95"/>
      <c r="J66" s="95"/>
      <c r="K66" s="95" t="s">
        <v>2171</v>
      </c>
      <c r="L66" s="95">
        <v>6598</v>
      </c>
      <c r="M66" s="44"/>
      <c r="N66" s="45"/>
      <c r="P66" s="27"/>
      <c r="Q66" s="27"/>
      <c r="R66" s="27"/>
    </row>
    <row r="67" spans="1:18" ht="12.75" customHeight="1">
      <c r="A67" s="42"/>
      <c r="B67" s="37">
        <v>1</v>
      </c>
      <c r="C67" s="54"/>
      <c r="D67" s="46"/>
      <c r="E67" s="95"/>
      <c r="F67" s="95" t="s">
        <v>1864</v>
      </c>
      <c r="G67" s="95" t="s">
        <v>1865</v>
      </c>
      <c r="H67" s="95"/>
      <c r="I67" s="95"/>
      <c r="J67" s="95"/>
      <c r="K67" s="95" t="s">
        <v>2171</v>
      </c>
      <c r="L67" s="95">
        <v>6599</v>
      </c>
      <c r="M67" s="44"/>
      <c r="N67" s="45"/>
      <c r="P67" s="27"/>
      <c r="Q67" s="27"/>
      <c r="R67" s="27"/>
    </row>
    <row r="68" spans="1:18" ht="12.75" customHeight="1">
      <c r="A68" s="42"/>
      <c r="B68" s="37">
        <v>1</v>
      </c>
      <c r="C68" s="54"/>
      <c r="D68" s="46"/>
      <c r="E68" s="95"/>
      <c r="F68" s="95" t="s">
        <v>2102</v>
      </c>
      <c r="G68" s="95" t="s">
        <v>1866</v>
      </c>
      <c r="H68" s="95"/>
      <c r="I68" s="95"/>
      <c r="J68" s="95"/>
      <c r="K68" s="95" t="s">
        <v>2171</v>
      </c>
      <c r="L68" s="95">
        <v>6620</v>
      </c>
      <c r="M68" s="44"/>
      <c r="N68" s="45"/>
      <c r="P68" s="27"/>
      <c r="Q68" s="27"/>
      <c r="R68" s="27"/>
    </row>
    <row r="69" spans="1:18" ht="12.75" customHeight="1">
      <c r="A69" s="42"/>
      <c r="B69" s="37">
        <v>1</v>
      </c>
      <c r="C69" s="54"/>
      <c r="D69" s="46"/>
      <c r="E69" s="95"/>
      <c r="F69" s="95" t="s">
        <v>2103</v>
      </c>
      <c r="G69" s="95" t="s">
        <v>1603</v>
      </c>
      <c r="H69" s="95"/>
      <c r="I69" s="95"/>
      <c r="J69" s="95"/>
      <c r="K69" s="95" t="s">
        <v>2171</v>
      </c>
      <c r="L69" s="95">
        <v>6654</v>
      </c>
      <c r="M69" s="44"/>
      <c r="N69" s="45"/>
      <c r="P69" s="27"/>
      <c r="Q69" s="27"/>
      <c r="R69" s="27"/>
    </row>
    <row r="70" spans="1:18" ht="12.75" customHeight="1">
      <c r="A70" s="42"/>
      <c r="B70" s="37">
        <v>1</v>
      </c>
      <c r="C70" s="54"/>
      <c r="D70" s="46"/>
      <c r="E70" s="95"/>
      <c r="F70" s="95" t="s">
        <v>1867</v>
      </c>
      <c r="G70" s="95" t="s">
        <v>1868</v>
      </c>
      <c r="H70" s="95"/>
      <c r="I70" s="95"/>
      <c r="J70" s="95"/>
      <c r="K70" s="95" t="s">
        <v>2171</v>
      </c>
      <c r="L70" s="95">
        <v>6667</v>
      </c>
      <c r="M70" s="44"/>
      <c r="N70" s="45"/>
      <c r="P70" s="27"/>
      <c r="Q70" s="27"/>
      <c r="R70" s="27"/>
    </row>
    <row r="71" spans="1:18" ht="12.75" customHeight="1">
      <c r="A71" s="42"/>
      <c r="B71" s="37">
        <v>1</v>
      </c>
      <c r="C71" s="54"/>
      <c r="D71" s="46"/>
      <c r="E71" s="95"/>
      <c r="F71" s="95" t="s">
        <v>1869</v>
      </c>
      <c r="G71" s="95" t="s">
        <v>1870</v>
      </c>
      <c r="H71" s="95"/>
      <c r="I71" s="95"/>
      <c r="J71" s="95"/>
      <c r="K71" s="95" t="s">
        <v>2171</v>
      </c>
      <c r="L71" s="95">
        <v>6755</v>
      </c>
      <c r="M71" s="44"/>
      <c r="N71" s="45"/>
      <c r="P71" s="27"/>
      <c r="Q71" s="27"/>
      <c r="R71" s="27"/>
    </row>
    <row r="72" spans="1:18" ht="12.75" customHeight="1">
      <c r="A72" s="42"/>
      <c r="B72" s="37">
        <v>1</v>
      </c>
      <c r="C72" s="54"/>
      <c r="D72" s="46"/>
      <c r="E72" s="95"/>
      <c r="F72" s="95" t="s">
        <v>1871</v>
      </c>
      <c r="G72" s="95" t="s">
        <v>1872</v>
      </c>
      <c r="H72" s="95"/>
      <c r="I72" s="95"/>
      <c r="J72" s="95"/>
      <c r="K72" s="95" t="s">
        <v>2171</v>
      </c>
      <c r="L72" s="95">
        <v>6796</v>
      </c>
      <c r="M72" s="44"/>
      <c r="N72" s="45"/>
      <c r="P72" s="27"/>
      <c r="Q72" s="27"/>
      <c r="R72" s="27"/>
    </row>
    <row r="73" spans="1:18" ht="12.75" customHeight="1">
      <c r="A73" s="42"/>
      <c r="B73" s="37">
        <v>1</v>
      </c>
      <c r="C73" s="54"/>
      <c r="D73" s="46"/>
      <c r="E73" s="95"/>
      <c r="F73" s="95" t="s">
        <v>1873</v>
      </c>
      <c r="G73" s="95" t="s">
        <v>1874</v>
      </c>
      <c r="H73" s="95"/>
      <c r="I73" s="95"/>
      <c r="J73" s="95"/>
      <c r="K73" s="95" t="s">
        <v>2171</v>
      </c>
      <c r="L73" s="95">
        <v>6815</v>
      </c>
      <c r="M73" s="44"/>
      <c r="N73" s="45"/>
      <c r="P73" s="27"/>
      <c r="Q73" s="27"/>
      <c r="R73" s="27"/>
    </row>
    <row r="74" spans="1:18" ht="12.75" customHeight="1">
      <c r="A74" s="42"/>
      <c r="B74" s="37">
        <v>1</v>
      </c>
      <c r="C74" s="54"/>
      <c r="D74" s="46"/>
      <c r="E74" s="95"/>
      <c r="F74" s="95" t="s">
        <v>1875</v>
      </c>
      <c r="G74" s="95" t="s">
        <v>2104</v>
      </c>
      <c r="H74" s="95"/>
      <c r="I74" s="95"/>
      <c r="J74" s="95"/>
      <c r="K74" s="95" t="s">
        <v>2171</v>
      </c>
      <c r="L74" s="95">
        <v>6822.1</v>
      </c>
      <c r="M74" s="44"/>
      <c r="N74" s="45"/>
      <c r="P74" s="27"/>
      <c r="Q74" s="27"/>
      <c r="R74" s="27"/>
    </row>
    <row r="75" spans="1:18" ht="12.75" customHeight="1">
      <c r="A75" s="42"/>
      <c r="B75" s="37">
        <v>1</v>
      </c>
      <c r="C75" s="54"/>
      <c r="D75" s="46"/>
      <c r="E75" s="95"/>
      <c r="F75" s="95" t="s">
        <v>1876</v>
      </c>
      <c r="G75" s="95" t="s">
        <v>2105</v>
      </c>
      <c r="H75" s="95"/>
      <c r="I75" s="95"/>
      <c r="J75" s="95"/>
      <c r="K75" s="95" t="s">
        <v>2171</v>
      </c>
      <c r="L75" s="95">
        <v>6837</v>
      </c>
      <c r="M75" s="44"/>
      <c r="N75" s="45"/>
      <c r="P75" s="27"/>
      <c r="Q75" s="27"/>
      <c r="R75" s="27"/>
    </row>
    <row r="76" spans="1:18" ht="12.75" customHeight="1">
      <c r="A76" s="42"/>
      <c r="B76" s="37">
        <v>1</v>
      </c>
      <c r="C76" s="54"/>
      <c r="D76" s="46"/>
      <c r="E76" s="95"/>
      <c r="F76" s="95" t="s">
        <v>2106</v>
      </c>
      <c r="G76" s="95" t="s">
        <v>1877</v>
      </c>
      <c r="H76" s="95"/>
      <c r="I76" s="95"/>
      <c r="J76" s="95"/>
      <c r="K76" s="95" t="s">
        <v>2171</v>
      </c>
      <c r="L76" s="95">
        <v>6843</v>
      </c>
      <c r="M76" s="44"/>
      <c r="N76" s="45"/>
      <c r="P76" s="27"/>
      <c r="Q76" s="27"/>
      <c r="R76" s="27"/>
    </row>
    <row r="77" spans="1:18" ht="12.75" customHeight="1">
      <c r="A77" s="42"/>
      <c r="B77" s="37">
        <v>1</v>
      </c>
      <c r="C77" s="54"/>
      <c r="D77" s="46"/>
      <c r="E77" s="95"/>
      <c r="F77" s="95" t="s">
        <v>1878</v>
      </c>
      <c r="G77" s="95" t="s">
        <v>1879</v>
      </c>
      <c r="H77" s="95"/>
      <c r="I77" s="95"/>
      <c r="J77" s="95"/>
      <c r="K77" s="95" t="s">
        <v>2171</v>
      </c>
      <c r="L77" s="95">
        <v>6963</v>
      </c>
      <c r="M77" s="44"/>
      <c r="N77" s="45"/>
      <c r="P77" s="27"/>
      <c r="Q77" s="27"/>
      <c r="R77" s="27"/>
    </row>
    <row r="78" spans="1:18" ht="12.75" customHeight="1">
      <c r="A78" s="42"/>
      <c r="B78" s="37">
        <v>1</v>
      </c>
      <c r="C78" s="54"/>
      <c r="D78" s="46"/>
      <c r="E78" s="95"/>
      <c r="F78" s="95" t="s">
        <v>1878</v>
      </c>
      <c r="G78" s="95" t="s">
        <v>1880</v>
      </c>
      <c r="H78" s="95"/>
      <c r="I78" s="95"/>
      <c r="J78" s="95"/>
      <c r="K78" s="95" t="s">
        <v>2171</v>
      </c>
      <c r="L78" s="95">
        <v>6964</v>
      </c>
      <c r="M78" s="44"/>
      <c r="N78" s="45"/>
      <c r="P78" s="27"/>
      <c r="Q78" s="27"/>
      <c r="R78" s="27"/>
    </row>
    <row r="79" spans="1:18" ht="12.75" customHeight="1">
      <c r="A79" s="42"/>
      <c r="B79" s="37">
        <v>1</v>
      </c>
      <c r="C79" s="54"/>
      <c r="D79" s="46"/>
      <c r="E79" s="95"/>
      <c r="F79" s="95" t="s">
        <v>1881</v>
      </c>
      <c r="G79" s="95" t="s">
        <v>1882</v>
      </c>
      <c r="H79" s="95"/>
      <c r="I79" s="95"/>
      <c r="J79" s="95"/>
      <c r="K79" s="95" t="s">
        <v>2171</v>
      </c>
      <c r="L79" s="95">
        <v>6966</v>
      </c>
      <c r="M79" s="44"/>
      <c r="N79" s="45"/>
      <c r="P79" s="27"/>
      <c r="Q79" s="27"/>
      <c r="R79" s="27"/>
    </row>
    <row r="80" spans="1:18" ht="12.75" customHeight="1">
      <c r="A80" s="42"/>
      <c r="B80" s="37">
        <v>1</v>
      </c>
      <c r="C80" s="54"/>
      <c r="D80" s="46"/>
      <c r="E80" s="95"/>
      <c r="F80" s="95" t="s">
        <v>1883</v>
      </c>
      <c r="G80" s="95" t="s">
        <v>1884</v>
      </c>
      <c r="H80" s="95"/>
      <c r="I80" s="95"/>
      <c r="J80" s="95"/>
      <c r="K80" s="95" t="s">
        <v>2171</v>
      </c>
      <c r="L80" s="95">
        <v>7009</v>
      </c>
      <c r="M80" s="44"/>
      <c r="N80" s="45"/>
      <c r="P80" s="27"/>
      <c r="Q80" s="27"/>
      <c r="R80" s="27"/>
    </row>
    <row r="81" spans="1:18" ht="12.75" customHeight="1">
      <c r="A81" s="42"/>
      <c r="B81" s="37">
        <v>1</v>
      </c>
      <c r="C81" s="54"/>
      <c r="D81" s="46"/>
      <c r="E81" s="95"/>
      <c r="F81" s="95" t="s">
        <v>1885</v>
      </c>
      <c r="G81" s="95" t="s">
        <v>2107</v>
      </c>
      <c r="H81" s="95"/>
      <c r="I81" s="95"/>
      <c r="J81" s="95"/>
      <c r="K81" s="95" t="s">
        <v>2171</v>
      </c>
      <c r="L81" s="95">
        <v>7159</v>
      </c>
      <c r="M81" s="44"/>
      <c r="N81" s="45"/>
      <c r="P81" s="27"/>
      <c r="Q81" s="27"/>
      <c r="R81" s="27"/>
    </row>
    <row r="82" spans="1:18" ht="12.75" customHeight="1">
      <c r="A82" s="42"/>
      <c r="B82" s="37">
        <v>1</v>
      </c>
      <c r="C82" s="54"/>
      <c r="D82" s="46"/>
      <c r="E82" s="95"/>
      <c r="F82" s="95" t="s">
        <v>1886</v>
      </c>
      <c r="G82" s="95" t="s">
        <v>1887</v>
      </c>
      <c r="H82" s="95"/>
      <c r="I82" s="95"/>
      <c r="J82" s="95"/>
      <c r="K82" s="95" t="s">
        <v>2171</v>
      </c>
      <c r="L82" s="95">
        <v>7414</v>
      </c>
      <c r="M82" s="44"/>
      <c r="N82" s="45"/>
      <c r="P82" s="27"/>
      <c r="Q82" s="27"/>
      <c r="R82" s="27"/>
    </row>
    <row r="83" spans="1:18" ht="12.75" customHeight="1">
      <c r="A83" s="42"/>
      <c r="B83" s="37">
        <v>1</v>
      </c>
      <c r="C83" s="54"/>
      <c r="D83" s="46"/>
      <c r="E83" s="95"/>
      <c r="F83" s="95" t="s">
        <v>1888</v>
      </c>
      <c r="G83" s="95" t="s">
        <v>1889</v>
      </c>
      <c r="H83" s="95"/>
      <c r="I83" s="95"/>
      <c r="J83" s="95"/>
      <c r="K83" s="95" t="s">
        <v>2171</v>
      </c>
      <c r="L83" s="95">
        <v>7416</v>
      </c>
      <c r="M83" s="44"/>
      <c r="N83" s="45"/>
      <c r="P83" s="27"/>
      <c r="Q83" s="27"/>
      <c r="R83" s="27"/>
    </row>
    <row r="84" spans="1:18" ht="12.75" customHeight="1">
      <c r="A84" s="42"/>
      <c r="B84" s="37">
        <v>1</v>
      </c>
      <c r="C84" s="54"/>
      <c r="D84" s="46"/>
      <c r="E84" s="95"/>
      <c r="F84" s="95" t="s">
        <v>2108</v>
      </c>
      <c r="G84" s="95" t="s">
        <v>2109</v>
      </c>
      <c r="H84" s="95"/>
      <c r="I84" s="95"/>
      <c r="J84" s="95"/>
      <c r="K84" s="95" t="s">
        <v>2171</v>
      </c>
      <c r="L84" s="95">
        <v>7430</v>
      </c>
      <c r="M84" s="44"/>
      <c r="N84" s="45"/>
      <c r="P84" s="27"/>
      <c r="Q84" s="27"/>
      <c r="R84" s="27"/>
    </row>
    <row r="85" spans="1:18" ht="12.75" customHeight="1">
      <c r="A85" s="42"/>
      <c r="B85" s="37">
        <v>1</v>
      </c>
      <c r="C85" s="54"/>
      <c r="D85" s="46"/>
      <c r="E85" s="95"/>
      <c r="F85" s="95" t="s">
        <v>2110</v>
      </c>
      <c r="G85" s="95" t="s">
        <v>1890</v>
      </c>
      <c r="H85" s="95"/>
      <c r="I85" s="95"/>
      <c r="J85" s="95"/>
      <c r="K85" s="95" t="s">
        <v>2171</v>
      </c>
      <c r="L85" s="95">
        <v>7625</v>
      </c>
      <c r="M85" s="44"/>
      <c r="N85" s="45"/>
      <c r="P85" s="27"/>
      <c r="Q85" s="27"/>
      <c r="R85" s="27"/>
    </row>
    <row r="86" spans="1:18" ht="12.75" customHeight="1">
      <c r="A86" s="42"/>
      <c r="B86" s="37">
        <v>1</v>
      </c>
      <c r="C86" s="54"/>
      <c r="D86" s="46"/>
      <c r="E86" s="95"/>
      <c r="F86" s="95" t="s">
        <v>2111</v>
      </c>
      <c r="G86" s="95" t="s">
        <v>2112</v>
      </c>
      <c r="H86" s="95"/>
      <c r="I86" s="95"/>
      <c r="J86" s="95"/>
      <c r="K86" s="95" t="s">
        <v>2171</v>
      </c>
      <c r="L86" s="95">
        <v>7648</v>
      </c>
      <c r="M86" s="44"/>
      <c r="N86" s="45"/>
      <c r="P86" s="27"/>
      <c r="Q86" s="27"/>
      <c r="R86" s="27"/>
    </row>
    <row r="87" spans="1:18" ht="12.75" customHeight="1">
      <c r="A87" s="42"/>
      <c r="B87" s="37"/>
      <c r="C87" s="54"/>
      <c r="D87" s="46" t="s">
        <v>2113</v>
      </c>
      <c r="E87" s="95"/>
      <c r="F87" s="95"/>
      <c r="G87" s="95"/>
      <c r="H87" s="95"/>
      <c r="I87" s="95"/>
      <c r="J87" s="95" t="s">
        <v>4274</v>
      </c>
      <c r="K87" s="95"/>
      <c r="L87" s="95"/>
      <c r="M87" s="44"/>
      <c r="N87" s="45"/>
      <c r="P87" s="27"/>
      <c r="Q87" s="27"/>
      <c r="R87" s="27"/>
    </row>
    <row r="88" spans="1:18" ht="12.75" customHeight="1">
      <c r="A88" s="42"/>
      <c r="B88" s="37">
        <v>1</v>
      </c>
      <c r="C88" s="54"/>
      <c r="D88" s="46"/>
      <c r="E88" s="95"/>
      <c r="F88" s="95" t="s">
        <v>1891</v>
      </c>
      <c r="G88" s="95" t="s">
        <v>1892</v>
      </c>
      <c r="H88" s="95"/>
      <c r="I88" s="95"/>
      <c r="J88" s="95"/>
      <c r="K88" s="95" t="s">
        <v>2171</v>
      </c>
      <c r="L88" s="95">
        <v>7715</v>
      </c>
      <c r="M88" s="44"/>
      <c r="N88" s="45"/>
      <c r="P88" s="27"/>
      <c r="Q88" s="27"/>
      <c r="R88" s="27"/>
    </row>
    <row r="89" spans="1:18" ht="12.75" customHeight="1">
      <c r="A89" s="42"/>
      <c r="B89" s="37">
        <v>1</v>
      </c>
      <c r="C89" s="54"/>
      <c r="D89" s="46"/>
      <c r="E89" s="95"/>
      <c r="F89" s="95" t="s">
        <v>2114</v>
      </c>
      <c r="G89" s="95" t="s">
        <v>2115</v>
      </c>
      <c r="H89" s="95"/>
      <c r="I89" s="95"/>
      <c r="J89" s="95"/>
      <c r="K89" s="95" t="s">
        <v>2171</v>
      </c>
      <c r="L89" s="95">
        <v>7757</v>
      </c>
      <c r="M89" s="44"/>
      <c r="N89" s="45"/>
      <c r="P89" s="27"/>
      <c r="Q89" s="27"/>
      <c r="R89" s="27"/>
    </row>
    <row r="90" spans="1:18" ht="12.75" customHeight="1">
      <c r="A90" s="42"/>
      <c r="B90" s="37"/>
      <c r="C90" s="54"/>
      <c r="D90" s="46" t="s">
        <v>2116</v>
      </c>
      <c r="E90" s="95"/>
      <c r="F90" s="95"/>
      <c r="G90" s="95"/>
      <c r="H90" s="95"/>
      <c r="I90" s="95"/>
      <c r="J90" s="95" t="s">
        <v>4272</v>
      </c>
      <c r="K90" s="95"/>
      <c r="L90" s="95"/>
      <c r="M90" s="44"/>
      <c r="N90" s="45"/>
      <c r="P90" s="27"/>
      <c r="Q90" s="27"/>
      <c r="R90" s="27"/>
    </row>
    <row r="91" spans="1:18" ht="12.75" customHeight="1">
      <c r="A91" s="42"/>
      <c r="B91" s="37">
        <v>1</v>
      </c>
      <c r="C91" s="54"/>
      <c r="D91" s="46"/>
      <c r="E91" s="95"/>
      <c r="F91" s="95" t="s">
        <v>1893</v>
      </c>
      <c r="G91" s="95" t="s">
        <v>1894</v>
      </c>
      <c r="H91" s="95"/>
      <c r="I91" s="95"/>
      <c r="J91" s="95"/>
      <c r="K91" s="95" t="s">
        <v>2171</v>
      </c>
      <c r="L91" s="95">
        <v>7825</v>
      </c>
      <c r="M91" s="44"/>
      <c r="N91" s="45"/>
      <c r="P91" s="27"/>
      <c r="Q91" s="27"/>
      <c r="R91" s="27"/>
    </row>
    <row r="92" spans="1:18" ht="12.75" customHeight="1">
      <c r="A92" s="42"/>
      <c r="B92" s="37">
        <v>1</v>
      </c>
      <c r="C92" s="54"/>
      <c r="D92" s="46"/>
      <c r="E92" s="95"/>
      <c r="F92" s="95" t="s">
        <v>1895</v>
      </c>
      <c r="G92" s="95" t="s">
        <v>1896</v>
      </c>
      <c r="H92" s="95"/>
      <c r="I92" s="95"/>
      <c r="J92" s="95"/>
      <c r="K92" s="95" t="s">
        <v>2171</v>
      </c>
      <c r="L92" s="95">
        <v>7885</v>
      </c>
      <c r="M92" s="44"/>
      <c r="N92" s="45"/>
      <c r="P92" s="27"/>
      <c r="Q92" s="27"/>
      <c r="R92" s="27"/>
    </row>
    <row r="93" spans="1:18" ht="12.75" customHeight="1">
      <c r="A93" s="42"/>
      <c r="B93" s="37"/>
      <c r="C93" s="54"/>
      <c r="D93" s="46" t="s">
        <v>2117</v>
      </c>
      <c r="E93" s="95"/>
      <c r="F93" s="95"/>
      <c r="G93" s="95"/>
      <c r="H93" s="95"/>
      <c r="I93" s="95"/>
      <c r="J93" s="95" t="s">
        <v>4276</v>
      </c>
      <c r="K93" s="95"/>
      <c r="L93" s="95"/>
      <c r="M93" s="44"/>
      <c r="N93" s="45"/>
      <c r="P93" s="27"/>
      <c r="Q93" s="27"/>
      <c r="R93" s="27"/>
    </row>
    <row r="94" spans="1:18" ht="12.75" customHeight="1">
      <c r="A94" s="42"/>
      <c r="B94" s="37">
        <v>1</v>
      </c>
      <c r="C94" s="54"/>
      <c r="D94" s="46"/>
      <c r="E94" s="95"/>
      <c r="F94" s="95" t="s">
        <v>2118</v>
      </c>
      <c r="G94" s="95" t="s">
        <v>2119</v>
      </c>
      <c r="H94" s="95"/>
      <c r="I94" s="95"/>
      <c r="J94" s="95"/>
      <c r="K94" s="95" t="s">
        <v>2171</v>
      </c>
      <c r="L94" s="95">
        <v>7974</v>
      </c>
      <c r="M94" s="44"/>
      <c r="N94" s="45"/>
      <c r="P94" s="27"/>
      <c r="Q94" s="27"/>
      <c r="R94" s="27"/>
    </row>
    <row r="95" spans="1:18" ht="12.75" customHeight="1">
      <c r="A95" s="42"/>
      <c r="B95" s="37">
        <v>1</v>
      </c>
      <c r="C95" s="54"/>
      <c r="D95" s="46"/>
      <c r="E95" s="95"/>
      <c r="F95" s="95" t="s">
        <v>1898</v>
      </c>
      <c r="G95" s="95" t="s">
        <v>1899</v>
      </c>
      <c r="H95" s="95"/>
      <c r="I95" s="95"/>
      <c r="J95" s="95"/>
      <c r="K95" s="95" t="s">
        <v>2171</v>
      </c>
      <c r="L95" s="95">
        <v>7994</v>
      </c>
      <c r="M95" s="44"/>
      <c r="N95" s="45"/>
      <c r="P95" s="27"/>
      <c r="Q95" s="27"/>
      <c r="R95" s="27"/>
    </row>
    <row r="96" spans="1:18" ht="12.75" customHeight="1">
      <c r="A96" s="42"/>
      <c r="B96" s="37">
        <v>1</v>
      </c>
      <c r="C96" s="54"/>
      <c r="D96" s="46"/>
      <c r="E96" s="95"/>
      <c r="F96" s="95" t="s">
        <v>1898</v>
      </c>
      <c r="G96" s="95" t="s">
        <v>1900</v>
      </c>
      <c r="H96" s="95"/>
      <c r="I96" s="95"/>
      <c r="J96" s="95"/>
      <c r="K96" s="95" t="s">
        <v>2171</v>
      </c>
      <c r="L96" s="95">
        <v>7995</v>
      </c>
      <c r="M96" s="44"/>
      <c r="N96" s="45"/>
      <c r="P96" s="27"/>
      <c r="Q96" s="27"/>
      <c r="R96" s="27"/>
    </row>
    <row r="97" spans="1:18" ht="12.75" customHeight="1">
      <c r="A97" s="42"/>
      <c r="B97" s="37">
        <v>1</v>
      </c>
      <c r="C97" s="54"/>
      <c r="D97" s="46"/>
      <c r="E97" s="95"/>
      <c r="F97" s="95" t="s">
        <v>1901</v>
      </c>
      <c r="G97" s="95" t="s">
        <v>1902</v>
      </c>
      <c r="H97" s="95"/>
      <c r="I97" s="95"/>
      <c r="J97" s="95"/>
      <c r="K97" s="95" t="s">
        <v>2171</v>
      </c>
      <c r="L97" s="95">
        <v>8007</v>
      </c>
      <c r="M97" s="44"/>
      <c r="N97" s="45"/>
      <c r="P97" s="27"/>
      <c r="Q97" s="27"/>
      <c r="R97" s="27"/>
    </row>
    <row r="98" spans="1:18" ht="12.75" customHeight="1">
      <c r="A98" s="42"/>
      <c r="B98" s="37"/>
      <c r="C98" s="54"/>
      <c r="D98" s="46" t="s">
        <v>2120</v>
      </c>
      <c r="E98" s="95"/>
      <c r="F98" s="95" t="s">
        <v>2121</v>
      </c>
      <c r="G98" s="95"/>
      <c r="H98" s="95"/>
      <c r="I98" s="95"/>
      <c r="J98" s="95" t="s">
        <v>4275</v>
      </c>
      <c r="K98" s="95"/>
      <c r="L98" s="95"/>
      <c r="M98" s="44"/>
      <c r="N98" s="45"/>
      <c r="P98" s="27"/>
      <c r="Q98" s="27"/>
      <c r="R98" s="27"/>
    </row>
    <row r="99" spans="1:18" ht="12.75" customHeight="1">
      <c r="A99" s="42"/>
      <c r="B99" s="37">
        <v>1</v>
      </c>
      <c r="C99" s="54"/>
      <c r="D99" s="46"/>
      <c r="E99" s="95"/>
      <c r="F99" s="95" t="s">
        <v>2122</v>
      </c>
      <c r="G99" s="95" t="s">
        <v>2123</v>
      </c>
      <c r="H99" s="95"/>
      <c r="I99" s="95"/>
      <c r="J99" s="95"/>
      <c r="K99" s="95" t="s">
        <v>2171</v>
      </c>
      <c r="L99" s="95">
        <v>8118</v>
      </c>
      <c r="M99" s="44"/>
      <c r="N99" s="45"/>
      <c r="P99" s="27"/>
      <c r="Q99" s="27"/>
      <c r="R99" s="27"/>
    </row>
    <row r="100" spans="1:18" ht="12.75" customHeight="1">
      <c r="A100" s="42"/>
      <c r="B100" s="37">
        <v>1</v>
      </c>
      <c r="C100" s="54"/>
      <c r="D100" s="46"/>
      <c r="E100" s="95"/>
      <c r="F100" s="95" t="s">
        <v>2124</v>
      </c>
      <c r="G100" s="95" t="s">
        <v>1908</v>
      </c>
      <c r="H100" s="95"/>
      <c r="I100" s="95"/>
      <c r="J100" s="95"/>
      <c r="K100" s="95" t="s">
        <v>2171</v>
      </c>
      <c r="L100" s="95">
        <v>8129</v>
      </c>
      <c r="M100" s="44"/>
      <c r="N100" s="45"/>
      <c r="P100" s="27"/>
      <c r="Q100" s="27"/>
      <c r="R100" s="27"/>
    </row>
    <row r="101" spans="1:18" ht="12.75" customHeight="1">
      <c r="A101" s="42"/>
      <c r="B101" s="37">
        <v>1</v>
      </c>
      <c r="C101" s="54"/>
      <c r="D101" s="46"/>
      <c r="E101" s="95"/>
      <c r="F101" s="95" t="s">
        <v>1905</v>
      </c>
      <c r="G101" s="95" t="s">
        <v>1907</v>
      </c>
      <c r="H101" s="95"/>
      <c r="I101" s="95"/>
      <c r="J101" s="95"/>
      <c r="K101" s="95" t="s">
        <v>2171</v>
      </c>
      <c r="L101" s="95">
        <v>8133</v>
      </c>
      <c r="M101" s="44"/>
      <c r="N101" s="45"/>
      <c r="P101" s="27"/>
      <c r="Q101" s="27"/>
      <c r="R101" s="27"/>
    </row>
    <row r="102" spans="1:18" ht="12.75" customHeight="1">
      <c r="A102" s="42"/>
      <c r="B102" s="37">
        <v>1</v>
      </c>
      <c r="C102" s="54"/>
      <c r="D102" s="46"/>
      <c r="E102" s="95"/>
      <c r="F102" s="95" t="s">
        <v>1905</v>
      </c>
      <c r="G102" s="95" t="s">
        <v>1906</v>
      </c>
      <c r="H102" s="95"/>
      <c r="I102" s="95"/>
      <c r="J102" s="95"/>
      <c r="K102" s="95" t="s">
        <v>2171</v>
      </c>
      <c r="L102" s="95">
        <v>8134</v>
      </c>
      <c r="M102" s="44"/>
      <c r="N102" s="45"/>
      <c r="P102" s="27"/>
      <c r="Q102" s="27"/>
      <c r="R102" s="27"/>
    </row>
    <row r="103" spans="1:18" ht="12.75" customHeight="1">
      <c r="A103" s="42"/>
      <c r="B103" s="37">
        <v>1</v>
      </c>
      <c r="C103" s="54"/>
      <c r="D103" s="46"/>
      <c r="E103" s="95"/>
      <c r="F103" s="95" t="s">
        <v>1905</v>
      </c>
      <c r="G103" s="95" t="s">
        <v>2125</v>
      </c>
      <c r="H103" s="95"/>
      <c r="I103" s="95"/>
      <c r="J103" s="95"/>
      <c r="K103" s="95" t="s">
        <v>2171</v>
      </c>
      <c r="L103" s="95">
        <v>8137</v>
      </c>
      <c r="M103" s="44"/>
      <c r="N103" s="45"/>
      <c r="P103" s="27"/>
      <c r="Q103" s="27"/>
      <c r="R103" s="27"/>
    </row>
    <row r="104" spans="1:18" ht="12.75" customHeight="1">
      <c r="A104" s="42"/>
      <c r="B104" s="37">
        <v>1</v>
      </c>
      <c r="C104" s="54"/>
      <c r="D104" s="46"/>
      <c r="E104" s="95"/>
      <c r="F104" s="95" t="s">
        <v>1903</v>
      </c>
      <c r="G104" s="95" t="s">
        <v>1904</v>
      </c>
      <c r="H104" s="95"/>
      <c r="I104" s="95"/>
      <c r="J104" s="95"/>
      <c r="K104" s="95" t="s">
        <v>2171</v>
      </c>
      <c r="L104" s="95">
        <v>8169</v>
      </c>
      <c r="M104" s="44"/>
      <c r="N104" s="45"/>
      <c r="P104" s="27"/>
      <c r="Q104" s="27"/>
      <c r="R104" s="27"/>
    </row>
    <row r="105" spans="1:18" ht="12.75" customHeight="1">
      <c r="A105" s="42"/>
      <c r="B105" s="37">
        <v>1</v>
      </c>
      <c r="C105" s="54"/>
      <c r="D105" s="46"/>
      <c r="E105" s="95"/>
      <c r="F105" s="95" t="s">
        <v>1909</v>
      </c>
      <c r="G105" s="95" t="s">
        <v>1820</v>
      </c>
      <c r="H105" s="95"/>
      <c r="I105" s="95"/>
      <c r="J105" s="95"/>
      <c r="K105" s="95" t="s">
        <v>2171</v>
      </c>
      <c r="L105" s="95">
        <v>8211</v>
      </c>
      <c r="M105" s="44"/>
      <c r="N105" s="45"/>
      <c r="P105" s="27"/>
      <c r="Q105" s="27"/>
      <c r="R105" s="27"/>
    </row>
    <row r="106" spans="1:18" ht="12.75" customHeight="1">
      <c r="A106" s="42"/>
      <c r="B106" s="37">
        <v>1</v>
      </c>
      <c r="C106" s="54"/>
      <c r="D106" s="46"/>
      <c r="E106" s="95"/>
      <c r="F106" s="95" t="s">
        <v>1910</v>
      </c>
      <c r="G106" s="95" t="s">
        <v>1911</v>
      </c>
      <c r="H106" s="95"/>
      <c r="I106" s="95"/>
      <c r="J106" s="95"/>
      <c r="K106" s="95" t="s">
        <v>2171</v>
      </c>
      <c r="L106" s="95">
        <v>8230</v>
      </c>
      <c r="M106" s="44"/>
      <c r="N106" s="45"/>
      <c r="P106" s="27"/>
      <c r="Q106" s="27"/>
      <c r="R106" s="27"/>
    </row>
    <row r="107" spans="1:18" ht="12.75" customHeight="1">
      <c r="A107" s="42"/>
      <c r="B107" s="37">
        <v>1</v>
      </c>
      <c r="C107" s="54"/>
      <c r="D107" s="46"/>
      <c r="E107" s="95"/>
      <c r="F107" s="95" t="s">
        <v>1912</v>
      </c>
      <c r="G107" s="95" t="s">
        <v>1913</v>
      </c>
      <c r="H107" s="95"/>
      <c r="I107" s="95"/>
      <c r="J107" s="95"/>
      <c r="K107" s="95" t="s">
        <v>2171</v>
      </c>
      <c r="L107" s="95">
        <v>8267</v>
      </c>
      <c r="M107" s="44"/>
      <c r="N107" s="45"/>
      <c r="P107" s="27"/>
      <c r="Q107" s="27"/>
      <c r="R107" s="27"/>
    </row>
    <row r="108" spans="1:18" ht="12.75" customHeight="1">
      <c r="A108" s="42"/>
      <c r="B108" s="37"/>
      <c r="C108" s="54"/>
      <c r="D108" s="46" t="s">
        <v>2120</v>
      </c>
      <c r="E108" s="95"/>
      <c r="F108" s="95" t="s">
        <v>2126</v>
      </c>
      <c r="G108" s="95"/>
      <c r="H108" s="95"/>
      <c r="I108" s="95"/>
      <c r="J108" s="95"/>
      <c r="K108" s="95"/>
      <c r="L108" s="95"/>
      <c r="M108" s="44"/>
      <c r="N108" s="45"/>
      <c r="P108" s="27"/>
      <c r="Q108" s="27"/>
      <c r="R108" s="27"/>
    </row>
    <row r="109" spans="1:18" ht="12.75" customHeight="1">
      <c r="A109" s="42"/>
      <c r="B109" s="37">
        <v>1</v>
      </c>
      <c r="C109" s="54"/>
      <c r="D109" s="46"/>
      <c r="E109" s="95"/>
      <c r="F109" s="95" t="s">
        <v>2127</v>
      </c>
      <c r="G109" s="95" t="s">
        <v>2128</v>
      </c>
      <c r="H109" s="95"/>
      <c r="I109" s="95"/>
      <c r="J109" s="95"/>
      <c r="K109" s="95" t="s">
        <v>2171</v>
      </c>
      <c r="L109" s="95">
        <v>8322</v>
      </c>
      <c r="M109" s="44"/>
      <c r="N109" s="45"/>
      <c r="P109" s="27"/>
      <c r="Q109" s="27"/>
      <c r="R109" s="27"/>
    </row>
    <row r="110" spans="1:18" ht="12.75" customHeight="1">
      <c r="A110" s="42"/>
      <c r="B110" s="37">
        <v>1</v>
      </c>
      <c r="C110" s="54"/>
      <c r="D110" s="46"/>
      <c r="E110" s="95"/>
      <c r="F110" s="95" t="s">
        <v>1914</v>
      </c>
      <c r="G110" s="95" t="s">
        <v>1915</v>
      </c>
      <c r="H110" s="95"/>
      <c r="I110" s="95"/>
      <c r="J110" s="95"/>
      <c r="K110" s="95" t="s">
        <v>2171</v>
      </c>
      <c r="L110" s="95">
        <v>8347</v>
      </c>
      <c r="M110" s="44"/>
      <c r="N110" s="45"/>
      <c r="P110" s="27"/>
      <c r="Q110" s="27"/>
      <c r="R110" s="27"/>
    </row>
    <row r="111" spans="1:18" ht="12.75" customHeight="1">
      <c r="A111" s="42"/>
      <c r="B111" s="37">
        <v>1</v>
      </c>
      <c r="C111" s="54"/>
      <c r="D111" s="46"/>
      <c r="E111" s="95"/>
      <c r="F111" s="95" t="s">
        <v>2129</v>
      </c>
      <c r="G111" s="95" t="s">
        <v>2130</v>
      </c>
      <c r="H111" s="95"/>
      <c r="I111" s="95"/>
      <c r="J111" s="95"/>
      <c r="K111" s="95" t="s">
        <v>2171</v>
      </c>
      <c r="L111" s="95">
        <v>8356</v>
      </c>
      <c r="M111" s="44"/>
      <c r="N111" s="45"/>
      <c r="P111" s="27"/>
      <c r="Q111" s="27"/>
      <c r="R111" s="27"/>
    </row>
    <row r="112" spans="1:18" ht="12.75" customHeight="1">
      <c r="A112" s="42"/>
      <c r="B112" s="37">
        <v>1</v>
      </c>
      <c r="C112" s="54"/>
      <c r="D112" s="46"/>
      <c r="E112" s="95"/>
      <c r="F112" s="95" t="s">
        <v>2131</v>
      </c>
      <c r="G112" s="95" t="s">
        <v>2132</v>
      </c>
      <c r="H112" s="95"/>
      <c r="I112" s="95"/>
      <c r="J112" s="95"/>
      <c r="K112" s="95" t="s">
        <v>2171</v>
      </c>
      <c r="L112" s="95">
        <v>8364</v>
      </c>
      <c r="M112" s="44"/>
      <c r="N112" s="45"/>
      <c r="P112" s="27"/>
      <c r="Q112" s="27"/>
      <c r="R112" s="27"/>
    </row>
    <row r="113" spans="1:18" ht="12.75" customHeight="1">
      <c r="A113" s="42"/>
      <c r="B113" s="37">
        <v>1</v>
      </c>
      <c r="C113" s="54"/>
      <c r="D113" s="46"/>
      <c r="E113" s="95"/>
      <c r="F113" s="95" t="s">
        <v>1916</v>
      </c>
      <c r="G113" s="95" t="s">
        <v>1917</v>
      </c>
      <c r="H113" s="95"/>
      <c r="I113" s="95"/>
      <c r="J113" s="95"/>
      <c r="K113" s="95" t="s">
        <v>2171</v>
      </c>
      <c r="L113" s="95">
        <v>8370</v>
      </c>
      <c r="M113" s="44"/>
      <c r="N113" s="45"/>
      <c r="P113" s="27"/>
      <c r="Q113" s="27"/>
      <c r="R113" s="27"/>
    </row>
    <row r="114" spans="1:18" ht="12.75" customHeight="1">
      <c r="A114" s="42"/>
      <c r="B114" s="37">
        <v>1</v>
      </c>
      <c r="C114" s="54"/>
      <c r="D114" s="46"/>
      <c r="E114" s="95"/>
      <c r="F114" s="95" t="s">
        <v>2133</v>
      </c>
      <c r="G114" s="95" t="s">
        <v>2134</v>
      </c>
      <c r="H114" s="95"/>
      <c r="I114" s="95"/>
      <c r="J114" s="95"/>
      <c r="K114" s="95" t="s">
        <v>2171</v>
      </c>
      <c r="L114" s="95">
        <v>8386</v>
      </c>
      <c r="M114" s="44"/>
      <c r="N114" s="45"/>
      <c r="P114" s="27"/>
      <c r="Q114" s="27"/>
      <c r="R114" s="27"/>
    </row>
    <row r="115" spans="1:18" ht="12.75" customHeight="1">
      <c r="A115" s="42"/>
      <c r="B115" s="37">
        <v>1</v>
      </c>
      <c r="C115" s="54"/>
      <c r="D115" s="46"/>
      <c r="E115" s="95"/>
      <c r="F115" s="95" t="s">
        <v>2135</v>
      </c>
      <c r="G115" s="95" t="s">
        <v>2136</v>
      </c>
      <c r="H115" s="95"/>
      <c r="I115" s="95"/>
      <c r="J115" s="95"/>
      <c r="K115" s="95" t="s">
        <v>2171</v>
      </c>
      <c r="L115" s="95">
        <v>8393</v>
      </c>
      <c r="M115" s="44"/>
      <c r="N115" s="45"/>
      <c r="P115" s="27"/>
      <c r="Q115" s="27"/>
      <c r="R115" s="27"/>
    </row>
    <row r="116" spans="1:18" ht="12.75" customHeight="1">
      <c r="A116" s="42"/>
      <c r="B116" s="37">
        <v>1</v>
      </c>
      <c r="C116" s="54"/>
      <c r="D116" s="46"/>
      <c r="E116" s="95"/>
      <c r="F116" s="95" t="s">
        <v>1918</v>
      </c>
      <c r="G116" s="95" t="s">
        <v>1919</v>
      </c>
      <c r="H116" s="95"/>
      <c r="I116" s="95"/>
      <c r="J116" s="95"/>
      <c r="K116" s="95" t="s">
        <v>2171</v>
      </c>
      <c r="L116" s="95">
        <v>8397</v>
      </c>
      <c r="M116" s="44"/>
      <c r="N116" s="45"/>
      <c r="P116" s="27"/>
      <c r="Q116" s="27"/>
      <c r="R116" s="27"/>
    </row>
    <row r="117" spans="1:18" ht="12.75" customHeight="1">
      <c r="A117" s="42"/>
      <c r="B117" s="37">
        <v>1</v>
      </c>
      <c r="C117" s="54"/>
      <c r="D117" s="46"/>
      <c r="E117" s="95"/>
      <c r="F117" s="95" t="s">
        <v>1918</v>
      </c>
      <c r="G117" s="95" t="s">
        <v>2137</v>
      </c>
      <c r="H117" s="95"/>
      <c r="I117" s="95"/>
      <c r="J117" s="95"/>
      <c r="K117" s="95" t="s">
        <v>2171</v>
      </c>
      <c r="L117" s="95">
        <v>8398</v>
      </c>
      <c r="M117" s="44"/>
      <c r="N117" s="45"/>
      <c r="P117" s="27"/>
      <c r="Q117" s="27"/>
      <c r="R117" s="27"/>
    </row>
    <row r="118" spans="1:18" ht="12.75" customHeight="1">
      <c r="A118" s="42"/>
      <c r="B118" s="37">
        <v>1</v>
      </c>
      <c r="C118" s="54"/>
      <c r="D118" s="46"/>
      <c r="E118" s="95"/>
      <c r="F118" s="95" t="s">
        <v>2138</v>
      </c>
      <c r="G118" s="95" t="s">
        <v>2139</v>
      </c>
      <c r="H118" s="95"/>
      <c r="I118" s="95"/>
      <c r="J118" s="95"/>
      <c r="K118" s="95" t="s">
        <v>2171</v>
      </c>
      <c r="L118" s="95">
        <v>8404</v>
      </c>
      <c r="M118" s="44"/>
      <c r="N118" s="45"/>
      <c r="P118" s="27"/>
      <c r="Q118" s="27"/>
      <c r="R118" s="27"/>
    </row>
    <row r="119" spans="1:18" ht="12.75" customHeight="1">
      <c r="A119" s="42"/>
      <c r="B119" s="37">
        <v>1</v>
      </c>
      <c r="C119" s="54"/>
      <c r="D119" s="46"/>
      <c r="E119" s="95"/>
      <c r="F119" s="95" t="s">
        <v>1922</v>
      </c>
      <c r="G119" s="95" t="s">
        <v>1923</v>
      </c>
      <c r="H119" s="95"/>
      <c r="I119" s="95"/>
      <c r="J119" s="95"/>
      <c r="K119" s="95" t="s">
        <v>2171</v>
      </c>
      <c r="L119" s="95">
        <v>8442</v>
      </c>
      <c r="M119" s="44"/>
      <c r="N119" s="45"/>
      <c r="P119" s="27"/>
      <c r="Q119" s="27"/>
      <c r="R119" s="27"/>
    </row>
    <row r="120" spans="1:18" ht="12.75" customHeight="1">
      <c r="A120" s="42"/>
      <c r="B120" s="37">
        <v>1</v>
      </c>
      <c r="C120" s="54"/>
      <c r="D120" s="46"/>
      <c r="E120" s="95"/>
      <c r="F120" s="95" t="s">
        <v>1922</v>
      </c>
      <c r="G120" s="95" t="s">
        <v>2140</v>
      </c>
      <c r="H120" s="95"/>
      <c r="I120" s="95"/>
      <c r="J120" s="95"/>
      <c r="K120" s="95" t="s">
        <v>2171</v>
      </c>
      <c r="L120" s="95">
        <v>8457</v>
      </c>
      <c r="M120" s="44"/>
      <c r="N120" s="45"/>
      <c r="P120" s="27"/>
      <c r="Q120" s="27"/>
      <c r="R120" s="27"/>
    </row>
    <row r="121" spans="1:18" ht="12.75" customHeight="1">
      <c r="A121" s="42"/>
      <c r="B121" s="37">
        <v>1</v>
      </c>
      <c r="C121" s="54"/>
      <c r="D121" s="46"/>
      <c r="E121" s="95"/>
      <c r="F121" s="95" t="s">
        <v>1922</v>
      </c>
      <c r="G121" s="95" t="s">
        <v>426</v>
      </c>
      <c r="H121" s="95"/>
      <c r="I121" s="95"/>
      <c r="J121" s="95"/>
      <c r="K121" s="95" t="s">
        <v>2171</v>
      </c>
      <c r="L121" s="95">
        <v>8465</v>
      </c>
      <c r="M121" s="44"/>
      <c r="N121" s="45"/>
      <c r="P121" s="27"/>
      <c r="Q121" s="27"/>
      <c r="R121" s="27"/>
    </row>
    <row r="122" spans="1:18" ht="12.75" customHeight="1">
      <c r="A122" s="42"/>
      <c r="B122" s="37">
        <v>1</v>
      </c>
      <c r="C122" s="54"/>
      <c r="D122" s="46"/>
      <c r="E122" s="95"/>
      <c r="F122" s="95" t="s">
        <v>1920</v>
      </c>
      <c r="G122" s="95" t="s">
        <v>1921</v>
      </c>
      <c r="H122" s="95"/>
      <c r="I122" s="95"/>
      <c r="J122" s="95"/>
      <c r="K122" s="95" t="s">
        <v>2171</v>
      </c>
      <c r="L122" s="95">
        <v>8490</v>
      </c>
      <c r="M122" s="44"/>
      <c r="N122" s="45"/>
      <c r="P122" s="27"/>
      <c r="Q122" s="27"/>
      <c r="R122" s="27"/>
    </row>
    <row r="123" spans="1:18" ht="12.75" customHeight="1">
      <c r="A123" s="42"/>
      <c r="B123" s="37">
        <v>1</v>
      </c>
      <c r="C123" s="54"/>
      <c r="D123" s="46"/>
      <c r="E123" s="95"/>
      <c r="F123" s="95" t="s">
        <v>2141</v>
      </c>
      <c r="G123" s="95" t="s">
        <v>2142</v>
      </c>
      <c r="H123" s="95"/>
      <c r="I123" s="95"/>
      <c r="J123" s="95"/>
      <c r="K123" s="95" t="s">
        <v>2171</v>
      </c>
      <c r="L123" s="95">
        <v>8491</v>
      </c>
      <c r="M123" s="44"/>
      <c r="N123" s="45"/>
      <c r="P123" s="27"/>
      <c r="Q123" s="27"/>
      <c r="R123" s="27"/>
    </row>
    <row r="124" spans="1:18" ht="12.75" customHeight="1">
      <c r="A124" s="42"/>
      <c r="B124" s="37">
        <v>1</v>
      </c>
      <c r="C124" s="54"/>
      <c r="D124" s="46"/>
      <c r="E124" s="95"/>
      <c r="F124" s="95" t="s">
        <v>2143</v>
      </c>
      <c r="G124" s="95" t="s">
        <v>2144</v>
      </c>
      <c r="H124" s="95"/>
      <c r="I124" s="95"/>
      <c r="J124" s="95"/>
      <c r="K124" s="95" t="s">
        <v>2171</v>
      </c>
      <c r="L124" s="95">
        <v>8525</v>
      </c>
      <c r="M124" s="44"/>
      <c r="N124" s="45"/>
      <c r="P124" s="27"/>
      <c r="Q124" s="27"/>
      <c r="R124" s="27"/>
    </row>
    <row r="125" spans="1:18" ht="12.75" customHeight="1">
      <c r="A125" s="42"/>
      <c r="B125" s="37">
        <v>1</v>
      </c>
      <c r="C125" s="54"/>
      <c r="D125" s="46"/>
      <c r="E125" s="95"/>
      <c r="F125" s="95" t="s">
        <v>1924</v>
      </c>
      <c r="G125" s="95" t="s">
        <v>2145</v>
      </c>
      <c r="H125" s="95"/>
      <c r="I125" s="95"/>
      <c r="J125" s="95"/>
      <c r="K125" s="95" t="s">
        <v>2171</v>
      </c>
      <c r="L125" s="95">
        <v>8697</v>
      </c>
      <c r="M125" s="44"/>
      <c r="N125" s="45"/>
      <c r="P125" s="27"/>
      <c r="Q125" s="27"/>
      <c r="R125" s="27"/>
    </row>
    <row r="126" spans="1:18" ht="12.75" customHeight="1">
      <c r="A126" s="42"/>
      <c r="B126" s="37">
        <v>1</v>
      </c>
      <c r="C126" s="54"/>
      <c r="D126" s="46"/>
      <c r="E126" s="95"/>
      <c r="F126" s="95" t="s">
        <v>1924</v>
      </c>
      <c r="G126" s="95" t="s">
        <v>1926</v>
      </c>
      <c r="H126" s="95"/>
      <c r="I126" s="95"/>
      <c r="J126" s="95"/>
      <c r="K126" s="95" t="s">
        <v>2171</v>
      </c>
      <c r="L126" s="95">
        <v>8717</v>
      </c>
      <c r="M126" s="44"/>
      <c r="N126" s="45"/>
      <c r="P126" s="27"/>
      <c r="Q126" s="27"/>
      <c r="R126" s="27"/>
    </row>
    <row r="127" spans="1:18" ht="12.75" customHeight="1">
      <c r="A127" s="42"/>
      <c r="B127" s="37">
        <v>1</v>
      </c>
      <c r="C127" s="54"/>
      <c r="D127" s="46"/>
      <c r="E127" s="95"/>
      <c r="F127" s="95" t="s">
        <v>2146</v>
      </c>
      <c r="G127" s="95" t="s">
        <v>2147</v>
      </c>
      <c r="H127" s="95"/>
      <c r="I127" s="95"/>
      <c r="J127" s="95"/>
      <c r="K127" s="95" t="s">
        <v>2171</v>
      </c>
      <c r="L127" s="95">
        <v>8719</v>
      </c>
      <c r="M127" s="44"/>
      <c r="N127" s="45"/>
      <c r="P127" s="27"/>
      <c r="Q127" s="27"/>
      <c r="R127" s="27"/>
    </row>
    <row r="128" spans="1:18" ht="12.75" customHeight="1">
      <c r="A128" s="42"/>
      <c r="B128" s="37">
        <v>1</v>
      </c>
      <c r="C128" s="54"/>
      <c r="D128" s="46"/>
      <c r="E128" s="95"/>
      <c r="F128" s="95" t="s">
        <v>2148</v>
      </c>
      <c r="G128" s="95" t="s">
        <v>2149</v>
      </c>
      <c r="H128" s="95"/>
      <c r="I128" s="95"/>
      <c r="J128" s="95"/>
      <c r="K128" s="95" t="s">
        <v>2171</v>
      </c>
      <c r="L128" s="95">
        <v>8727</v>
      </c>
      <c r="M128" s="44"/>
      <c r="N128" s="45"/>
      <c r="P128" s="27"/>
      <c r="Q128" s="27"/>
      <c r="R128" s="27"/>
    </row>
    <row r="129" spans="1:18" ht="12.75" customHeight="1">
      <c r="A129" s="42"/>
      <c r="B129" s="37"/>
      <c r="C129" s="54"/>
      <c r="D129" s="46" t="s">
        <v>2150</v>
      </c>
      <c r="E129" s="95"/>
      <c r="F129" s="95" t="s">
        <v>2126</v>
      </c>
      <c r="G129" s="95"/>
      <c r="H129" s="95"/>
      <c r="I129" s="95"/>
      <c r="J129" s="95"/>
      <c r="K129" s="95"/>
      <c r="L129" s="95"/>
      <c r="M129" s="44"/>
      <c r="N129" s="45"/>
      <c r="P129" s="27"/>
      <c r="Q129" s="27"/>
      <c r="R129" s="27"/>
    </row>
    <row r="130" spans="1:18" ht="12.75" customHeight="1">
      <c r="A130" s="42"/>
      <c r="B130" s="37">
        <v>1</v>
      </c>
      <c r="C130" s="54"/>
      <c r="D130" s="46"/>
      <c r="E130" s="95"/>
      <c r="F130" s="95" t="s">
        <v>1928</v>
      </c>
      <c r="G130" s="95" t="s">
        <v>2151</v>
      </c>
      <c r="H130" s="95"/>
      <c r="I130" s="95"/>
      <c r="J130" s="95"/>
      <c r="K130" s="95" t="s">
        <v>2171</v>
      </c>
      <c r="L130" s="95">
        <v>8971</v>
      </c>
      <c r="M130" s="44"/>
      <c r="N130" s="45"/>
      <c r="P130" s="27"/>
      <c r="Q130" s="27"/>
      <c r="R130" s="27"/>
    </row>
    <row r="131" spans="1:18" ht="12.75" customHeight="1">
      <c r="A131" s="42"/>
      <c r="B131" s="37">
        <v>1</v>
      </c>
      <c r="C131" s="54"/>
      <c r="D131" s="46"/>
      <c r="E131" s="95"/>
      <c r="F131" s="95" t="s">
        <v>1927</v>
      </c>
      <c r="G131" s="95" t="s">
        <v>1648</v>
      </c>
      <c r="H131" s="95"/>
      <c r="I131" s="95"/>
      <c r="J131" s="95"/>
      <c r="K131" s="95" t="s">
        <v>2171</v>
      </c>
      <c r="L131" s="95">
        <v>8989</v>
      </c>
      <c r="M131" s="44"/>
      <c r="N131" s="45"/>
      <c r="P131" s="27"/>
      <c r="Q131" s="27"/>
      <c r="R131" s="27"/>
    </row>
    <row r="132" spans="1:18" ht="12.75" customHeight="1">
      <c r="A132" s="42"/>
      <c r="B132" s="37"/>
      <c r="C132" s="54"/>
      <c r="D132" s="46" t="s">
        <v>2152</v>
      </c>
      <c r="E132" s="95"/>
      <c r="F132" s="95" t="s">
        <v>2153</v>
      </c>
      <c r="G132" s="95"/>
      <c r="H132" s="95"/>
      <c r="I132" s="95"/>
      <c r="J132" s="95"/>
      <c r="K132" s="95"/>
      <c r="L132" s="95"/>
      <c r="M132" s="44"/>
      <c r="N132" s="45"/>
      <c r="P132" s="27"/>
      <c r="Q132" s="27"/>
      <c r="R132" s="27"/>
    </row>
    <row r="133" spans="1:18" ht="12.75" customHeight="1">
      <c r="A133" s="42"/>
      <c r="B133" s="37">
        <v>1</v>
      </c>
      <c r="C133" s="54"/>
      <c r="D133" s="46"/>
      <c r="E133" s="95"/>
      <c r="F133" s="95" t="s">
        <v>2154</v>
      </c>
      <c r="G133" s="95" t="s">
        <v>1929</v>
      </c>
      <c r="H133" s="95"/>
      <c r="I133" s="95"/>
      <c r="J133" s="95"/>
      <c r="K133" s="95" t="s">
        <v>2171</v>
      </c>
      <c r="L133" s="95">
        <v>9049</v>
      </c>
      <c r="M133" s="44"/>
      <c r="N133" s="45"/>
      <c r="P133" s="27"/>
      <c r="Q133" s="27"/>
      <c r="R133" s="27"/>
    </row>
    <row r="134" spans="1:18" ht="12.75" customHeight="1">
      <c r="A134" s="42"/>
      <c r="B134" s="37">
        <v>1</v>
      </c>
      <c r="C134" s="54"/>
      <c r="D134" s="46"/>
      <c r="E134" s="95"/>
      <c r="F134" s="95" t="s">
        <v>2155</v>
      </c>
      <c r="G134" s="95" t="s">
        <v>2156</v>
      </c>
      <c r="H134" s="95"/>
      <c r="I134" s="95"/>
      <c r="J134" s="95"/>
      <c r="K134" s="95" t="s">
        <v>2171</v>
      </c>
      <c r="L134" s="95">
        <v>9185</v>
      </c>
      <c r="M134" s="44"/>
      <c r="N134" s="45"/>
      <c r="P134" s="27"/>
      <c r="Q134" s="27"/>
      <c r="R134" s="27"/>
    </row>
    <row r="135" spans="1:18" ht="12.75" customHeight="1">
      <c r="A135" s="42"/>
      <c r="B135" s="37">
        <v>1</v>
      </c>
      <c r="C135" s="54"/>
      <c r="D135" s="46"/>
      <c r="E135" s="95"/>
      <c r="F135" s="95" t="s">
        <v>1932</v>
      </c>
      <c r="G135" s="95" t="s">
        <v>1933</v>
      </c>
      <c r="H135" s="95"/>
      <c r="I135" s="95"/>
      <c r="J135" s="95"/>
      <c r="K135" s="95" t="s">
        <v>2171</v>
      </c>
      <c r="L135" s="95">
        <v>9251</v>
      </c>
      <c r="M135" s="44"/>
      <c r="N135" s="45"/>
      <c r="P135" s="27"/>
      <c r="Q135" s="27"/>
      <c r="R135" s="27"/>
    </row>
    <row r="136" spans="1:18" ht="12.75" customHeight="1">
      <c r="A136" s="42"/>
      <c r="B136" s="37">
        <v>1</v>
      </c>
      <c r="C136" s="54"/>
      <c r="D136" s="46"/>
      <c r="E136" s="95"/>
      <c r="F136" s="95" t="s">
        <v>2157</v>
      </c>
      <c r="G136" s="95" t="s">
        <v>2158</v>
      </c>
      <c r="H136" s="95"/>
      <c r="I136" s="95"/>
      <c r="J136" s="95"/>
      <c r="K136" s="95" t="s">
        <v>2171</v>
      </c>
      <c r="L136" s="95">
        <v>9281</v>
      </c>
      <c r="M136" s="44"/>
      <c r="N136" s="45"/>
      <c r="P136" s="27"/>
      <c r="Q136" s="27"/>
      <c r="R136" s="27"/>
    </row>
    <row r="137" spans="1:18" ht="12.75" customHeight="1">
      <c r="A137" s="42"/>
      <c r="B137" s="37">
        <v>1</v>
      </c>
      <c r="C137" s="54"/>
      <c r="D137" s="46"/>
      <c r="E137" s="95"/>
      <c r="F137" s="95" t="s">
        <v>2159</v>
      </c>
      <c r="G137" s="95" t="s">
        <v>2160</v>
      </c>
      <c r="H137" s="95"/>
      <c r="I137" s="95"/>
      <c r="J137" s="95"/>
      <c r="K137" s="95" t="s">
        <v>2171</v>
      </c>
      <c r="L137" s="95">
        <v>9285</v>
      </c>
      <c r="M137" s="44"/>
      <c r="N137" s="45"/>
      <c r="P137" s="27"/>
      <c r="Q137" s="27"/>
      <c r="R137" s="27"/>
    </row>
    <row r="138" spans="1:18" ht="12.75" customHeight="1">
      <c r="A138" s="42"/>
      <c r="B138" s="37">
        <v>1</v>
      </c>
      <c r="C138" s="54"/>
      <c r="D138" s="46"/>
      <c r="E138" s="95"/>
      <c r="F138" s="95" t="s">
        <v>1934</v>
      </c>
      <c r="G138" s="95" t="s">
        <v>1589</v>
      </c>
      <c r="H138" s="95"/>
      <c r="I138" s="95"/>
      <c r="J138" s="95"/>
      <c r="K138" s="95" t="s">
        <v>2171</v>
      </c>
      <c r="L138" s="95">
        <v>9299</v>
      </c>
      <c r="M138" s="44"/>
      <c r="N138" s="45"/>
      <c r="P138" s="27"/>
      <c r="Q138" s="27"/>
      <c r="R138" s="27"/>
    </row>
    <row r="139" spans="1:18" ht="12.75" customHeight="1">
      <c r="A139" s="42"/>
      <c r="B139" s="37">
        <v>1</v>
      </c>
      <c r="C139" s="54"/>
      <c r="D139" s="46"/>
      <c r="E139" s="95"/>
      <c r="F139" s="95" t="s">
        <v>1935</v>
      </c>
      <c r="G139" s="95" t="s">
        <v>1936</v>
      </c>
      <c r="H139" s="95"/>
      <c r="I139" s="95"/>
      <c r="J139" s="95"/>
      <c r="K139" s="95" t="s">
        <v>2171</v>
      </c>
      <c r="L139" s="95">
        <v>9309</v>
      </c>
      <c r="M139" s="44"/>
      <c r="N139" s="45"/>
      <c r="P139" s="27"/>
      <c r="Q139" s="27"/>
      <c r="R139" s="27"/>
    </row>
    <row r="140" spans="1:18" ht="12.75" customHeight="1">
      <c r="A140" s="42"/>
      <c r="B140" s="37">
        <v>1</v>
      </c>
      <c r="C140" s="54"/>
      <c r="D140" s="46"/>
      <c r="E140" s="95"/>
      <c r="F140" s="95" t="s">
        <v>1938</v>
      </c>
      <c r="G140" s="95" t="s">
        <v>1939</v>
      </c>
      <c r="H140" s="95"/>
      <c r="I140" s="95"/>
      <c r="J140" s="95"/>
      <c r="K140" s="95" t="s">
        <v>2171</v>
      </c>
      <c r="L140" s="95">
        <v>9363.2000000000007</v>
      </c>
      <c r="M140" s="44"/>
      <c r="N140" s="45"/>
      <c r="P140" s="27"/>
      <c r="Q140" s="27"/>
      <c r="R140" s="27"/>
    </row>
    <row r="141" spans="1:18" ht="12.75" customHeight="1">
      <c r="A141" s="42"/>
      <c r="B141" s="37">
        <v>1</v>
      </c>
      <c r="C141" s="54"/>
      <c r="D141" s="46"/>
      <c r="E141" s="95"/>
      <c r="F141" s="95" t="s">
        <v>1940</v>
      </c>
      <c r="G141" s="95" t="s">
        <v>2161</v>
      </c>
      <c r="H141" s="95"/>
      <c r="I141" s="95"/>
      <c r="J141" s="95"/>
      <c r="K141" s="95" t="s">
        <v>2171</v>
      </c>
      <c r="L141" s="95">
        <v>9525.1</v>
      </c>
      <c r="M141" s="44"/>
      <c r="N141" s="45"/>
      <c r="P141" s="27"/>
      <c r="Q141" s="27"/>
      <c r="R141" s="27"/>
    </row>
    <row r="142" spans="1:18" ht="12.75" customHeight="1">
      <c r="A142" s="42"/>
      <c r="B142" s="37">
        <v>1</v>
      </c>
      <c r="C142" s="54"/>
      <c r="D142" s="46"/>
      <c r="E142" s="95"/>
      <c r="F142" s="95" t="s">
        <v>2162</v>
      </c>
      <c r="G142" s="95" t="s">
        <v>2163</v>
      </c>
      <c r="H142" s="95"/>
      <c r="I142" s="95"/>
      <c r="J142" s="95"/>
      <c r="K142" s="95" t="s">
        <v>2171</v>
      </c>
      <c r="L142" s="95">
        <v>9582</v>
      </c>
      <c r="M142" s="44"/>
      <c r="N142" s="45"/>
      <c r="P142" s="27"/>
      <c r="Q142" s="27"/>
      <c r="R142" s="27"/>
    </row>
    <row r="143" spans="1:18" ht="12.75" customHeight="1">
      <c r="A143" s="42"/>
      <c r="B143" s="37">
        <v>1</v>
      </c>
      <c r="C143" s="54"/>
      <c r="D143" s="46"/>
      <c r="E143" s="95"/>
      <c r="F143" s="95" t="s">
        <v>1937</v>
      </c>
      <c r="G143" s="95" t="s">
        <v>2164</v>
      </c>
      <c r="H143" s="95"/>
      <c r="I143" s="95"/>
      <c r="J143" s="95"/>
      <c r="K143" s="95" t="s">
        <v>2171</v>
      </c>
      <c r="L143" s="95">
        <v>9619</v>
      </c>
      <c r="M143" s="44"/>
      <c r="N143" s="45"/>
      <c r="P143" s="27"/>
      <c r="Q143" s="27"/>
      <c r="R143" s="27"/>
    </row>
    <row r="144" spans="1:18" ht="12.75" customHeight="1">
      <c r="A144" s="42"/>
      <c r="B144" s="37">
        <v>1</v>
      </c>
      <c r="C144" s="54"/>
      <c r="D144" s="46"/>
      <c r="E144" s="95"/>
      <c r="F144" s="95" t="s">
        <v>1930</v>
      </c>
      <c r="G144" s="95" t="s">
        <v>1931</v>
      </c>
      <c r="H144" s="95"/>
      <c r="I144" s="95"/>
      <c r="J144" s="95"/>
      <c r="K144" s="95" t="s">
        <v>2171</v>
      </c>
      <c r="L144" s="95">
        <v>9663</v>
      </c>
      <c r="M144" s="44"/>
      <c r="N144" s="45"/>
      <c r="P144" s="27"/>
      <c r="Q144" s="27"/>
      <c r="R144" s="27"/>
    </row>
    <row r="145" spans="1:18" ht="12.75" customHeight="1">
      <c r="A145" s="42"/>
      <c r="B145" s="37">
        <v>1</v>
      </c>
      <c r="C145" s="54"/>
      <c r="D145" s="46"/>
      <c r="E145" s="95"/>
      <c r="F145" s="95" t="s">
        <v>1930</v>
      </c>
      <c r="G145" s="95" t="s">
        <v>2165</v>
      </c>
      <c r="H145" s="95"/>
      <c r="I145" s="95"/>
      <c r="J145" s="95"/>
      <c r="K145" s="95" t="s">
        <v>2171</v>
      </c>
      <c r="L145" s="95">
        <v>9664</v>
      </c>
      <c r="M145" s="44"/>
      <c r="N145" s="45"/>
      <c r="P145" s="27"/>
      <c r="Q145" s="27"/>
      <c r="R145" s="27"/>
    </row>
    <row r="146" spans="1:18" ht="12.75" customHeight="1">
      <c r="A146" s="42"/>
      <c r="B146" s="37">
        <v>1</v>
      </c>
      <c r="C146" s="54"/>
      <c r="D146" s="46"/>
      <c r="E146" s="95"/>
      <c r="F146" s="95" t="s">
        <v>2166</v>
      </c>
      <c r="G146" s="95" t="s">
        <v>1953</v>
      </c>
      <c r="H146" s="95"/>
      <c r="I146" s="95"/>
      <c r="J146" s="95"/>
      <c r="K146" s="95" t="s">
        <v>2171</v>
      </c>
      <c r="L146" s="95">
        <v>10288</v>
      </c>
      <c r="M146" s="44"/>
      <c r="N146" s="45"/>
      <c r="P146" s="27"/>
      <c r="Q146" s="27"/>
      <c r="R146" s="27"/>
    </row>
    <row r="147" spans="1:18" ht="12.75" customHeight="1">
      <c r="A147" s="42"/>
      <c r="B147" s="37">
        <v>1</v>
      </c>
      <c r="C147" s="54"/>
      <c r="D147" s="46"/>
      <c r="E147" s="95"/>
      <c r="F147" s="95" t="s">
        <v>2167</v>
      </c>
      <c r="G147" s="95" t="s">
        <v>1941</v>
      </c>
      <c r="H147" s="95"/>
      <c r="I147" s="95"/>
      <c r="J147" s="95"/>
      <c r="K147" s="95" t="s">
        <v>2171</v>
      </c>
      <c r="L147" s="95">
        <v>10300</v>
      </c>
      <c r="M147" s="44"/>
      <c r="N147" s="45"/>
      <c r="P147" s="27"/>
      <c r="Q147" s="27"/>
      <c r="R147" s="27"/>
    </row>
    <row r="148" spans="1:18" ht="12.75" customHeight="1">
      <c r="A148" s="42"/>
      <c r="B148" s="37">
        <v>1</v>
      </c>
      <c r="C148" s="54"/>
      <c r="D148" s="46"/>
      <c r="E148" s="95"/>
      <c r="F148" s="95" t="s">
        <v>1948</v>
      </c>
      <c r="G148" s="95" t="s">
        <v>1949</v>
      </c>
      <c r="H148" s="95"/>
      <c r="I148" s="95"/>
      <c r="J148" s="95"/>
      <c r="K148" s="95" t="s">
        <v>2171</v>
      </c>
      <c r="L148" s="95">
        <v>10397</v>
      </c>
      <c r="M148" s="44"/>
      <c r="N148" s="45"/>
      <c r="P148" s="27"/>
      <c r="Q148" s="27"/>
      <c r="R148" s="27"/>
    </row>
    <row r="149" spans="1:18" ht="12.75" customHeight="1">
      <c r="A149" s="42"/>
      <c r="B149" s="37">
        <v>1</v>
      </c>
      <c r="C149" s="54"/>
      <c r="D149" s="46"/>
      <c r="E149" s="95"/>
      <c r="F149" s="95" t="s">
        <v>2168</v>
      </c>
      <c r="G149" s="95" t="s">
        <v>1943</v>
      </c>
      <c r="H149" s="95"/>
      <c r="I149" s="95"/>
      <c r="J149" s="95"/>
      <c r="K149" s="95" t="s">
        <v>2171</v>
      </c>
      <c r="L149" s="95">
        <v>10436</v>
      </c>
      <c r="M149" s="44"/>
      <c r="N149" s="45"/>
      <c r="P149" s="27"/>
      <c r="Q149" s="27"/>
      <c r="R149" s="27"/>
    </row>
    <row r="150" spans="1:18" ht="12.75" customHeight="1">
      <c r="A150" s="42"/>
      <c r="B150" s="37">
        <v>1</v>
      </c>
      <c r="C150" s="54"/>
      <c r="D150" s="46"/>
      <c r="E150" s="95"/>
      <c r="F150" s="95" t="s">
        <v>1942</v>
      </c>
      <c r="G150" s="95" t="s">
        <v>1944</v>
      </c>
      <c r="H150" s="95"/>
      <c r="I150" s="95"/>
      <c r="J150" s="95"/>
      <c r="K150" s="95" t="s">
        <v>2171</v>
      </c>
      <c r="L150" s="95">
        <v>10438</v>
      </c>
      <c r="M150" s="44"/>
      <c r="N150" s="45"/>
      <c r="P150" s="27"/>
      <c r="Q150" s="27"/>
      <c r="R150" s="27"/>
    </row>
    <row r="151" spans="1:18" ht="12.75" customHeight="1">
      <c r="A151" s="42"/>
      <c r="B151" s="37">
        <v>1</v>
      </c>
      <c r="C151" s="54"/>
      <c r="D151" s="46"/>
      <c r="E151" s="95"/>
      <c r="F151" s="95" t="s">
        <v>1945</v>
      </c>
      <c r="G151" s="95" t="s">
        <v>1946</v>
      </c>
      <c r="H151" s="95"/>
      <c r="I151" s="95"/>
      <c r="J151" s="95"/>
      <c r="K151" s="95" t="s">
        <v>2171</v>
      </c>
      <c r="L151" s="95">
        <v>10440</v>
      </c>
      <c r="M151" s="44"/>
      <c r="N151" s="45"/>
      <c r="P151" s="27"/>
      <c r="Q151" s="27"/>
      <c r="R151" s="27"/>
    </row>
    <row r="152" spans="1:18" ht="12.75" customHeight="1">
      <c r="A152" s="42"/>
      <c r="B152" s="37">
        <v>1</v>
      </c>
      <c r="C152" s="54"/>
      <c r="D152" s="46"/>
      <c r="E152" s="95"/>
      <c r="F152" s="95" t="s">
        <v>1945</v>
      </c>
      <c r="G152" s="95" t="s">
        <v>1947</v>
      </c>
      <c r="H152" s="95"/>
      <c r="I152" s="95"/>
      <c r="J152" s="95"/>
      <c r="K152" s="95" t="s">
        <v>2171</v>
      </c>
      <c r="L152" s="95">
        <v>10459</v>
      </c>
      <c r="M152" s="44"/>
      <c r="N152" s="45"/>
      <c r="P152" s="27"/>
      <c r="Q152" s="27"/>
      <c r="R152" s="27"/>
    </row>
    <row r="153" spans="1:18" ht="12.75" customHeight="1">
      <c r="A153" s="42"/>
      <c r="B153" s="37">
        <v>1</v>
      </c>
      <c r="C153" s="54"/>
      <c r="D153" s="46"/>
      <c r="E153" s="95"/>
      <c r="F153" s="95" t="s">
        <v>1950</v>
      </c>
      <c r="G153" s="95" t="s">
        <v>1951</v>
      </c>
      <c r="H153" s="95"/>
      <c r="I153" s="95"/>
      <c r="J153" s="95"/>
      <c r="K153" s="95" t="s">
        <v>2171</v>
      </c>
      <c r="L153" s="95">
        <v>10585</v>
      </c>
      <c r="M153" s="44"/>
      <c r="N153" s="45"/>
      <c r="P153" s="27"/>
      <c r="Q153" s="27"/>
      <c r="R153" s="27"/>
    </row>
    <row r="154" spans="1:18" ht="12.75" customHeight="1">
      <c r="A154" s="42"/>
      <c r="B154" s="37">
        <v>1</v>
      </c>
      <c r="C154" s="54"/>
      <c r="D154" s="46"/>
      <c r="E154" s="95"/>
      <c r="F154" s="95" t="s">
        <v>1950</v>
      </c>
      <c r="G154" s="95" t="s">
        <v>1952</v>
      </c>
      <c r="H154" s="95"/>
      <c r="I154" s="95"/>
      <c r="J154" s="95"/>
      <c r="K154" s="95" t="s">
        <v>2171</v>
      </c>
      <c r="L154" s="95">
        <v>10587</v>
      </c>
      <c r="M154" s="44"/>
      <c r="N154" s="45"/>
      <c r="P154" s="27"/>
      <c r="Q154" s="27"/>
      <c r="R154" s="27"/>
    </row>
    <row r="155" spans="1:18" ht="12.75" customHeight="1">
      <c r="A155" s="42"/>
      <c r="B155" s="37">
        <v>1</v>
      </c>
      <c r="C155" s="54"/>
      <c r="D155" s="46"/>
      <c r="E155" s="95"/>
      <c r="F155" s="95" t="s">
        <v>1954</v>
      </c>
      <c r="G155" s="95" t="s">
        <v>1955</v>
      </c>
      <c r="H155" s="95"/>
      <c r="I155" s="95"/>
      <c r="J155" s="95"/>
      <c r="K155" s="95" t="s">
        <v>2171</v>
      </c>
      <c r="L155" s="95">
        <v>10891</v>
      </c>
      <c r="M155" s="44"/>
      <c r="N155" s="45"/>
      <c r="P155" s="27"/>
      <c r="Q155" s="27"/>
      <c r="R155" s="27"/>
    </row>
    <row r="156" spans="1:18" ht="12.75" customHeight="1">
      <c r="A156" s="42"/>
      <c r="B156" s="37">
        <v>1</v>
      </c>
      <c r="C156" s="54"/>
      <c r="D156" s="46"/>
      <c r="E156" s="95"/>
      <c r="F156" s="95" t="s">
        <v>1958</v>
      </c>
      <c r="G156" s="95" t="s">
        <v>1959</v>
      </c>
      <c r="H156" s="95"/>
      <c r="I156" s="95"/>
      <c r="J156" s="95"/>
      <c r="K156" s="95" t="s">
        <v>2171</v>
      </c>
      <c r="L156" s="95">
        <v>10942</v>
      </c>
      <c r="M156" s="44"/>
      <c r="N156" s="45"/>
      <c r="P156" s="27"/>
      <c r="Q156" s="27"/>
      <c r="R156" s="27"/>
    </row>
    <row r="157" spans="1:18" ht="12.75" customHeight="1">
      <c r="A157" s="42"/>
      <c r="B157" s="37">
        <v>1</v>
      </c>
      <c r="C157" s="54"/>
      <c r="D157" s="46"/>
      <c r="E157" s="95"/>
      <c r="F157" s="95" t="s">
        <v>1956</v>
      </c>
      <c r="G157" s="95" t="s">
        <v>1957</v>
      </c>
      <c r="H157" s="95"/>
      <c r="I157" s="95"/>
      <c r="J157" s="95"/>
      <c r="K157" s="95" t="s">
        <v>267</v>
      </c>
      <c r="L157" s="95">
        <v>11003.1</v>
      </c>
      <c r="M157" s="44"/>
      <c r="N157" s="45"/>
      <c r="P157" s="27"/>
      <c r="Q157" s="27"/>
      <c r="R157" s="27"/>
    </row>
    <row r="158" spans="1:18" ht="12.75" customHeight="1">
      <c r="A158" s="42"/>
      <c r="B158" s="37">
        <f>SUM(B3:B157)</f>
        <v>138</v>
      </c>
      <c r="C158" s="95"/>
      <c r="D158" s="46"/>
      <c r="E158" s="95"/>
      <c r="F158" s="95"/>
      <c r="G158" s="95"/>
      <c r="H158" s="95"/>
      <c r="I158" s="95"/>
      <c r="J158" s="95"/>
      <c r="K158" s="95"/>
      <c r="L158" s="95"/>
      <c r="M158" s="44"/>
      <c r="N158" s="45"/>
      <c r="P158" s="27"/>
      <c r="Q158" s="27"/>
      <c r="R158" s="27"/>
    </row>
    <row r="159" spans="1:18" ht="12.75" customHeight="1">
      <c r="A159" s="42"/>
      <c r="B159" s="37"/>
      <c r="C159" s="95"/>
      <c r="D159" s="95"/>
      <c r="E159" s="95"/>
      <c r="F159" s="37"/>
      <c r="G159" s="37"/>
      <c r="H159" s="96"/>
      <c r="I159" s="96"/>
      <c r="J159" s="37"/>
      <c r="K159" s="96"/>
      <c r="L159" s="37"/>
      <c r="M159" s="44"/>
      <c r="N159" s="45"/>
      <c r="P159" s="27"/>
      <c r="Q159" s="27"/>
      <c r="R159" s="27"/>
    </row>
    <row r="160" spans="1:18" ht="12.75" customHeight="1">
      <c r="A160" s="42"/>
      <c r="B160" s="45"/>
      <c r="C160" s="41"/>
      <c r="D160" s="41"/>
      <c r="E160" s="41"/>
      <c r="F160" s="36"/>
      <c r="G160" s="36"/>
      <c r="H160" s="44"/>
      <c r="I160" s="44"/>
      <c r="J160" s="36"/>
      <c r="K160" s="44"/>
      <c r="L160" s="36"/>
      <c r="M160" s="44"/>
      <c r="N160" s="45"/>
      <c r="P160" s="27"/>
      <c r="Q160" s="27"/>
      <c r="R160" s="27"/>
    </row>
    <row r="161" spans="1:18" ht="12.75" customHeight="1">
      <c r="A161" s="42"/>
      <c r="B161" s="45"/>
      <c r="C161" s="41"/>
      <c r="D161" s="41"/>
      <c r="E161" s="41"/>
      <c r="F161" s="36"/>
      <c r="G161" s="36"/>
      <c r="H161" s="44"/>
      <c r="I161" s="44"/>
      <c r="J161" s="36"/>
      <c r="K161" s="44"/>
      <c r="L161" s="36"/>
      <c r="M161" s="44"/>
      <c r="N161" s="45"/>
      <c r="P161" s="27"/>
      <c r="Q161" s="27"/>
      <c r="R161" s="27"/>
    </row>
    <row r="162" spans="1:18" ht="12.75" customHeight="1">
      <c r="A162" s="42"/>
      <c r="B162" s="45"/>
      <c r="C162" s="41"/>
      <c r="D162" s="41"/>
      <c r="E162" s="41"/>
      <c r="F162" s="36"/>
      <c r="G162" s="36"/>
      <c r="H162" s="44"/>
      <c r="I162" s="44"/>
      <c r="J162" s="36"/>
      <c r="K162" s="44"/>
      <c r="L162" s="36"/>
      <c r="M162" s="44"/>
      <c r="N162" s="45"/>
      <c r="P162" s="27"/>
      <c r="Q162" s="27"/>
      <c r="R162" s="27"/>
    </row>
    <row r="163" spans="1:18" ht="12.75" customHeight="1">
      <c r="A163" s="42"/>
      <c r="B163" s="45"/>
      <c r="C163" s="41"/>
      <c r="D163" s="41"/>
      <c r="E163" s="41"/>
      <c r="F163" s="36"/>
      <c r="G163" s="36"/>
      <c r="H163" s="44"/>
      <c r="I163" s="44"/>
      <c r="J163" s="36"/>
      <c r="K163" s="44"/>
      <c r="L163" s="36"/>
      <c r="M163" s="44"/>
      <c r="N163" s="45"/>
      <c r="P163" s="27"/>
      <c r="Q163" s="27"/>
      <c r="R163" s="27"/>
    </row>
    <row r="164" spans="1:18" ht="12.75" customHeight="1">
      <c r="A164" s="42"/>
      <c r="B164" s="45"/>
      <c r="C164" s="41"/>
      <c r="D164" s="41"/>
      <c r="E164" s="47"/>
      <c r="F164" s="36"/>
      <c r="G164" s="36"/>
      <c r="H164" s="44"/>
      <c r="I164" s="44"/>
      <c r="J164" s="36"/>
      <c r="K164" s="44"/>
      <c r="L164" s="36"/>
      <c r="M164" s="44"/>
      <c r="N164" s="45"/>
      <c r="P164" s="27"/>
      <c r="Q164" s="27"/>
      <c r="R164" s="27"/>
    </row>
    <row r="165" spans="1:18" ht="12.75" customHeight="1">
      <c r="A165" s="42"/>
      <c r="B165" s="45"/>
      <c r="C165" s="41"/>
      <c r="D165" s="46"/>
      <c r="E165" s="41"/>
      <c r="F165" s="36"/>
      <c r="G165" s="36"/>
      <c r="H165" s="44"/>
      <c r="I165" s="44"/>
      <c r="J165" s="36"/>
      <c r="K165" s="44"/>
      <c r="L165" s="36"/>
      <c r="M165" s="44"/>
      <c r="N165" s="45"/>
      <c r="P165" s="27"/>
      <c r="Q165" s="27"/>
      <c r="R165" s="27"/>
    </row>
    <row r="166" spans="1:18" ht="12.75" customHeight="1">
      <c r="A166" s="42"/>
      <c r="B166" s="45"/>
      <c r="C166" s="41"/>
      <c r="D166" s="41"/>
      <c r="E166" s="41"/>
      <c r="F166" s="36"/>
      <c r="G166" s="36"/>
      <c r="H166" s="44"/>
      <c r="I166" s="44"/>
      <c r="J166" s="36"/>
      <c r="K166" s="44"/>
      <c r="L166" s="36"/>
      <c r="M166" s="44"/>
      <c r="N166" s="45"/>
      <c r="P166" s="27"/>
      <c r="Q166" s="27"/>
      <c r="R166" s="27"/>
    </row>
    <row r="167" spans="1:18" ht="12.75" customHeight="1">
      <c r="A167" s="42"/>
      <c r="B167" s="45"/>
      <c r="C167" s="41"/>
      <c r="D167" s="46"/>
      <c r="E167" s="41"/>
      <c r="F167" s="36"/>
      <c r="G167" s="36"/>
      <c r="H167" s="44"/>
      <c r="I167" s="44"/>
      <c r="J167" s="36"/>
      <c r="K167" s="44"/>
      <c r="L167" s="36"/>
      <c r="M167" s="44"/>
      <c r="N167" s="45"/>
      <c r="P167" s="27"/>
      <c r="Q167" s="27"/>
      <c r="R167" s="27"/>
    </row>
    <row r="168" spans="1:18" ht="12.75" customHeight="1">
      <c r="A168" s="42"/>
      <c r="B168" s="45"/>
      <c r="C168" s="41"/>
      <c r="D168" s="41"/>
      <c r="E168" s="41"/>
      <c r="F168" s="36"/>
      <c r="G168" s="36"/>
      <c r="H168" s="44"/>
      <c r="I168" s="44"/>
      <c r="J168" s="36"/>
      <c r="K168" s="44"/>
      <c r="L168" s="36"/>
      <c r="M168" s="44"/>
      <c r="N168" s="45"/>
      <c r="P168" s="27"/>
      <c r="Q168" s="27"/>
      <c r="R168" s="27"/>
    </row>
    <row r="169" spans="1:18" ht="12.75" customHeight="1">
      <c r="A169" s="42"/>
      <c r="B169" s="45"/>
      <c r="C169" s="41"/>
      <c r="D169" s="41"/>
      <c r="E169" s="41"/>
      <c r="F169" s="36"/>
      <c r="G169" s="36"/>
      <c r="H169" s="44"/>
      <c r="I169" s="44"/>
      <c r="J169" s="36"/>
      <c r="K169" s="44"/>
      <c r="L169" s="36"/>
      <c r="M169" s="44"/>
      <c r="N169" s="45"/>
      <c r="P169" s="27"/>
      <c r="Q169" s="27"/>
      <c r="R169" s="27"/>
    </row>
    <row r="170" spans="1:18" ht="12.75" customHeight="1">
      <c r="A170" s="42"/>
      <c r="B170" s="45"/>
      <c r="C170" s="41"/>
      <c r="D170" s="41"/>
      <c r="E170" s="41"/>
      <c r="F170" s="36"/>
      <c r="G170" s="36"/>
      <c r="H170" s="44"/>
      <c r="I170" s="44"/>
      <c r="J170" s="36"/>
      <c r="K170" s="44"/>
      <c r="L170" s="36"/>
      <c r="M170" s="44"/>
      <c r="N170" s="45"/>
      <c r="P170" s="27"/>
      <c r="Q170" s="27"/>
      <c r="R170" s="27"/>
    </row>
    <row r="171" spans="1:18" ht="12.75" customHeight="1">
      <c r="A171" s="42"/>
      <c r="B171" s="45"/>
      <c r="C171" s="41"/>
      <c r="D171" s="46"/>
      <c r="E171" s="41"/>
      <c r="F171" s="36"/>
      <c r="G171" s="36"/>
      <c r="H171" s="44"/>
      <c r="I171" s="44"/>
      <c r="J171" s="36"/>
      <c r="K171" s="44"/>
      <c r="L171" s="36"/>
      <c r="M171" s="44"/>
      <c r="N171" s="45"/>
      <c r="P171" s="27"/>
      <c r="Q171" s="27"/>
      <c r="R171" s="27"/>
    </row>
    <row r="172" spans="1:18" ht="12.75" customHeight="1">
      <c r="A172" s="42"/>
      <c r="B172" s="45"/>
      <c r="C172" s="41"/>
      <c r="D172" s="41"/>
      <c r="E172" s="41"/>
      <c r="F172" s="36"/>
      <c r="G172" s="36"/>
      <c r="H172" s="44"/>
      <c r="I172" s="44"/>
      <c r="J172" s="36"/>
      <c r="K172" s="44"/>
      <c r="L172" s="36"/>
      <c r="M172" s="44"/>
      <c r="N172" s="45"/>
      <c r="P172" s="27"/>
      <c r="Q172" s="27"/>
      <c r="R172" s="27"/>
    </row>
    <row r="173" spans="1:18" ht="12.75" customHeight="1">
      <c r="A173" s="42"/>
      <c r="B173" s="45"/>
      <c r="C173" s="41"/>
      <c r="D173" s="46"/>
      <c r="E173" s="41"/>
      <c r="F173" s="36"/>
      <c r="G173" s="36"/>
      <c r="H173" s="44"/>
      <c r="I173" s="44"/>
      <c r="J173" s="36"/>
      <c r="K173" s="44"/>
      <c r="L173" s="36"/>
      <c r="M173" s="44"/>
      <c r="N173" s="45"/>
      <c r="P173" s="27"/>
      <c r="Q173" s="27"/>
      <c r="R173" s="27"/>
    </row>
    <row r="174" spans="1:18" ht="12.75" customHeight="1">
      <c r="A174" s="42"/>
      <c r="B174" s="45"/>
      <c r="C174" s="41"/>
      <c r="D174" s="41"/>
      <c r="E174" s="41"/>
      <c r="F174" s="36"/>
      <c r="G174" s="36"/>
      <c r="H174" s="44"/>
      <c r="I174" s="44"/>
      <c r="J174" s="36"/>
      <c r="K174" s="44"/>
      <c r="L174" s="36"/>
      <c r="M174" s="44"/>
      <c r="N174" s="45"/>
      <c r="P174" s="27"/>
      <c r="Q174" s="27"/>
      <c r="R174" s="27"/>
    </row>
    <row r="175" spans="1:18" ht="12.75" customHeight="1">
      <c r="A175" s="42"/>
      <c r="B175" s="45"/>
      <c r="C175" s="41"/>
      <c r="D175" s="41"/>
      <c r="E175" s="41"/>
      <c r="F175" s="36"/>
      <c r="G175" s="36"/>
      <c r="H175" s="44"/>
      <c r="I175" s="44"/>
      <c r="J175" s="36"/>
      <c r="K175" s="44"/>
      <c r="L175" s="36"/>
      <c r="M175" s="44"/>
      <c r="N175" s="45"/>
      <c r="P175" s="27"/>
      <c r="Q175" s="27"/>
      <c r="R175" s="27"/>
    </row>
    <row r="176" spans="1:18" ht="12.75" customHeight="1">
      <c r="A176" s="42"/>
      <c r="B176" s="45"/>
      <c r="C176" s="41"/>
      <c r="D176" s="41"/>
      <c r="E176" s="41"/>
      <c r="F176" s="36"/>
      <c r="G176" s="36"/>
      <c r="H176" s="44"/>
      <c r="I176" s="44"/>
      <c r="J176" s="36"/>
      <c r="K176" s="44"/>
      <c r="L176" s="36"/>
      <c r="M176" s="44"/>
      <c r="N176" s="45"/>
      <c r="P176" s="27"/>
      <c r="Q176" s="27"/>
      <c r="R176" s="27"/>
    </row>
    <row r="177" spans="1:18" ht="12.75" customHeight="1">
      <c r="A177" s="42"/>
      <c r="B177" s="45"/>
      <c r="C177" s="41"/>
      <c r="D177" s="41"/>
      <c r="E177" s="41"/>
      <c r="F177" s="36"/>
      <c r="G177" s="36"/>
      <c r="H177" s="44"/>
      <c r="I177" s="44"/>
      <c r="J177" s="36"/>
      <c r="K177" s="44"/>
      <c r="L177" s="36"/>
      <c r="M177" s="44"/>
      <c r="N177" s="45"/>
      <c r="P177" s="27"/>
      <c r="Q177" s="27"/>
      <c r="R177" s="27"/>
    </row>
    <row r="178" spans="1:18" ht="12.75" customHeight="1">
      <c r="A178" s="42"/>
      <c r="B178" s="45"/>
      <c r="C178" s="41"/>
      <c r="D178" s="41"/>
      <c r="E178" s="41"/>
      <c r="F178" s="36"/>
      <c r="G178" s="36"/>
      <c r="H178" s="44"/>
      <c r="I178" s="44"/>
      <c r="J178" s="36"/>
      <c r="K178" s="44"/>
      <c r="L178" s="36"/>
      <c r="M178" s="44"/>
      <c r="N178" s="45"/>
      <c r="P178" s="27"/>
      <c r="Q178" s="27"/>
      <c r="R178" s="27"/>
    </row>
    <row r="179" spans="1:18" ht="12.75" customHeight="1">
      <c r="A179" s="42"/>
      <c r="B179" s="45"/>
      <c r="C179" s="41"/>
      <c r="D179" s="41"/>
      <c r="E179" s="41"/>
      <c r="F179" s="36"/>
      <c r="G179" s="36"/>
      <c r="H179" s="44"/>
      <c r="I179" s="44"/>
      <c r="J179" s="36"/>
      <c r="K179" s="44"/>
      <c r="L179" s="36"/>
      <c r="M179" s="44"/>
      <c r="N179" s="45"/>
      <c r="P179" s="27"/>
      <c r="Q179" s="27"/>
      <c r="R179" s="27"/>
    </row>
    <row r="180" spans="1:18" ht="12.75" customHeight="1">
      <c r="A180" s="42"/>
      <c r="B180" s="45"/>
      <c r="C180" s="41"/>
      <c r="D180" s="41"/>
      <c r="E180" s="41"/>
      <c r="F180" s="36"/>
      <c r="G180" s="36"/>
      <c r="H180" s="44"/>
      <c r="I180" s="44"/>
      <c r="J180" s="36"/>
      <c r="K180" s="44"/>
      <c r="L180" s="36"/>
      <c r="M180" s="44"/>
      <c r="N180" s="45"/>
      <c r="P180" s="27"/>
      <c r="Q180" s="27"/>
      <c r="R180" s="27"/>
    </row>
    <row r="181" spans="1:18" ht="12.75" customHeight="1">
      <c r="A181" s="42"/>
      <c r="B181" s="45"/>
      <c r="C181" s="41"/>
      <c r="D181" s="41"/>
      <c r="E181" s="41"/>
      <c r="F181" s="36"/>
      <c r="G181" s="36"/>
      <c r="H181" s="44"/>
      <c r="I181" s="44"/>
      <c r="J181" s="36"/>
      <c r="K181" s="44"/>
      <c r="L181" s="36"/>
      <c r="M181" s="44"/>
      <c r="N181" s="45"/>
      <c r="P181" s="27"/>
      <c r="Q181" s="27"/>
      <c r="R181" s="27"/>
    </row>
    <row r="182" spans="1:18" ht="12.75" customHeight="1">
      <c r="A182" s="42"/>
      <c r="B182" s="45"/>
      <c r="C182" s="41"/>
      <c r="D182" s="41"/>
      <c r="E182" s="41"/>
      <c r="F182" s="36"/>
      <c r="G182" s="36"/>
      <c r="H182" s="44"/>
      <c r="I182" s="44"/>
      <c r="J182" s="36"/>
      <c r="K182" s="44"/>
      <c r="L182" s="36"/>
      <c r="M182" s="44"/>
      <c r="N182" s="45"/>
      <c r="P182" s="27"/>
      <c r="Q182" s="27"/>
      <c r="R182" s="27"/>
    </row>
    <row r="183" spans="1:18" ht="12.75" customHeight="1">
      <c r="A183" s="42"/>
      <c r="B183" s="45"/>
      <c r="C183" s="41"/>
      <c r="D183" s="41"/>
      <c r="E183" s="41"/>
      <c r="F183" s="36"/>
      <c r="G183" s="36"/>
      <c r="H183" s="44"/>
      <c r="I183" s="44"/>
      <c r="J183" s="36"/>
      <c r="K183" s="44"/>
      <c r="L183" s="36"/>
      <c r="M183" s="44"/>
      <c r="N183" s="45"/>
      <c r="P183" s="27"/>
      <c r="Q183" s="27"/>
      <c r="R183" s="27"/>
    </row>
    <row r="184" spans="1:18" ht="12.75" customHeight="1">
      <c r="A184" s="42"/>
      <c r="B184" s="45"/>
      <c r="C184" s="41"/>
      <c r="D184" s="41"/>
      <c r="E184" s="41"/>
      <c r="F184" s="36"/>
      <c r="G184" s="36"/>
      <c r="H184" s="44"/>
      <c r="I184" s="44"/>
      <c r="J184" s="36"/>
      <c r="K184" s="44"/>
      <c r="L184" s="36"/>
      <c r="M184" s="44"/>
      <c r="N184" s="45"/>
      <c r="P184" s="27"/>
      <c r="Q184" s="27"/>
      <c r="R184" s="27"/>
    </row>
    <row r="185" spans="1:18" ht="12.75" customHeight="1">
      <c r="A185" s="42"/>
      <c r="B185" s="45"/>
      <c r="C185" s="41"/>
      <c r="D185" s="41"/>
      <c r="E185" s="41"/>
      <c r="F185" s="36"/>
      <c r="G185" s="36"/>
      <c r="H185" s="44"/>
      <c r="I185" s="44"/>
      <c r="J185" s="36"/>
      <c r="K185" s="44"/>
      <c r="L185" s="36"/>
      <c r="M185" s="44"/>
      <c r="N185" s="45"/>
      <c r="P185" s="27"/>
      <c r="Q185" s="27"/>
      <c r="R185" s="27"/>
    </row>
    <row r="186" spans="1:18" ht="12.75" customHeight="1">
      <c r="A186" s="42"/>
      <c r="B186" s="45"/>
      <c r="C186" s="41"/>
      <c r="D186" s="41"/>
      <c r="E186" s="41"/>
      <c r="F186" s="36"/>
      <c r="G186" s="36"/>
      <c r="H186" s="44"/>
      <c r="I186" s="44"/>
      <c r="J186" s="36"/>
      <c r="K186" s="44"/>
      <c r="L186" s="36"/>
      <c r="M186" s="44"/>
      <c r="N186" s="45"/>
      <c r="P186" s="27"/>
      <c r="Q186" s="27"/>
      <c r="R186" s="27"/>
    </row>
    <row r="187" spans="1:18" ht="12.75" customHeight="1">
      <c r="A187" s="42"/>
      <c r="B187" s="45"/>
      <c r="C187" s="41"/>
      <c r="D187" s="41"/>
      <c r="E187" s="41"/>
      <c r="F187" s="36"/>
      <c r="G187" s="36"/>
      <c r="H187" s="44"/>
      <c r="I187" s="44"/>
      <c r="J187" s="36"/>
      <c r="K187" s="44"/>
      <c r="L187" s="36"/>
      <c r="M187" s="44"/>
      <c r="N187" s="45"/>
      <c r="P187" s="27"/>
      <c r="Q187" s="27"/>
      <c r="R187" s="27"/>
    </row>
    <row r="188" spans="1:18" ht="12.75" customHeight="1">
      <c r="A188" s="42"/>
      <c r="B188" s="45"/>
      <c r="C188" s="41"/>
      <c r="D188" s="41"/>
      <c r="E188" s="41"/>
      <c r="F188" s="36"/>
      <c r="G188" s="36"/>
      <c r="H188" s="44"/>
      <c r="I188" s="44"/>
      <c r="J188" s="36"/>
      <c r="K188" s="44"/>
      <c r="L188" s="36"/>
      <c r="M188" s="44"/>
      <c r="N188" s="45"/>
      <c r="P188" s="27"/>
      <c r="Q188" s="27"/>
      <c r="R188" s="27"/>
    </row>
    <row r="189" spans="1:18" ht="12.75" customHeight="1">
      <c r="A189" s="42"/>
      <c r="B189" s="45"/>
      <c r="C189" s="41"/>
      <c r="D189" s="41"/>
      <c r="E189" s="41"/>
      <c r="F189" s="36"/>
      <c r="G189" s="36"/>
      <c r="H189" s="44"/>
      <c r="I189" s="44"/>
      <c r="J189" s="36"/>
      <c r="K189" s="44"/>
      <c r="L189" s="36"/>
      <c r="M189" s="44"/>
      <c r="N189" s="45"/>
      <c r="P189" s="27"/>
      <c r="Q189" s="27"/>
      <c r="R189" s="27"/>
    </row>
    <row r="190" spans="1:18" ht="12.75" customHeight="1">
      <c r="A190" s="42"/>
      <c r="B190" s="45"/>
      <c r="C190" s="41"/>
      <c r="D190" s="41"/>
      <c r="E190" s="41"/>
      <c r="F190" s="36"/>
      <c r="G190" s="36"/>
      <c r="H190" s="44"/>
      <c r="I190" s="44"/>
      <c r="J190" s="36"/>
      <c r="K190" s="44"/>
      <c r="L190" s="36"/>
      <c r="M190" s="44"/>
      <c r="N190" s="45"/>
      <c r="P190" s="27"/>
      <c r="Q190" s="27"/>
      <c r="R190" s="27"/>
    </row>
    <row r="191" spans="1:18" ht="12.75" customHeight="1">
      <c r="A191" s="42"/>
      <c r="B191" s="45"/>
      <c r="C191" s="41"/>
      <c r="D191" s="41"/>
      <c r="E191" s="41"/>
      <c r="F191" s="36"/>
      <c r="G191" s="36"/>
      <c r="H191" s="44"/>
      <c r="I191" s="44"/>
      <c r="J191" s="36"/>
      <c r="K191" s="44"/>
      <c r="L191" s="36"/>
      <c r="M191" s="44"/>
      <c r="N191" s="45"/>
      <c r="P191" s="27"/>
      <c r="Q191" s="27"/>
      <c r="R191" s="27"/>
    </row>
    <row r="192" spans="1:18" ht="12.75" customHeight="1">
      <c r="A192" s="42"/>
      <c r="B192" s="45"/>
      <c r="C192" s="41"/>
      <c r="D192" s="41"/>
      <c r="E192" s="41"/>
      <c r="F192" s="36"/>
      <c r="G192" s="36"/>
      <c r="H192" s="44"/>
      <c r="I192" s="44"/>
      <c r="J192" s="36"/>
      <c r="K192" s="44"/>
      <c r="L192" s="36"/>
      <c r="M192" s="44"/>
      <c r="N192" s="45"/>
      <c r="P192" s="27"/>
      <c r="Q192" s="27"/>
      <c r="R192" s="27"/>
    </row>
    <row r="193" spans="1:18" ht="12.75" customHeight="1">
      <c r="A193" s="42"/>
      <c r="B193" s="45"/>
      <c r="C193" s="41"/>
      <c r="D193" s="46"/>
      <c r="E193" s="41"/>
      <c r="F193" s="36"/>
      <c r="G193" s="36"/>
      <c r="H193" s="44"/>
      <c r="I193" s="44"/>
      <c r="J193" s="36"/>
      <c r="K193" s="44"/>
      <c r="L193" s="36"/>
      <c r="M193" s="44"/>
      <c r="N193" s="45"/>
      <c r="P193" s="27"/>
      <c r="Q193" s="27"/>
      <c r="R193" s="27"/>
    </row>
    <row r="194" spans="1:18" ht="12.75" customHeight="1">
      <c r="A194" s="42"/>
      <c r="B194" s="45"/>
      <c r="C194" s="41"/>
      <c r="D194" s="41"/>
      <c r="E194" s="41"/>
      <c r="F194" s="36"/>
      <c r="G194" s="36"/>
      <c r="H194" s="44"/>
      <c r="I194" s="44"/>
      <c r="J194" s="36"/>
      <c r="K194" s="44"/>
      <c r="L194" s="36"/>
      <c r="M194" s="44"/>
      <c r="N194" s="45"/>
      <c r="P194" s="27"/>
      <c r="Q194" s="27"/>
      <c r="R194" s="27"/>
    </row>
    <row r="195" spans="1:18" ht="12.75" customHeight="1">
      <c r="A195" s="42"/>
      <c r="B195" s="45"/>
      <c r="C195" s="41"/>
      <c r="D195" s="46"/>
      <c r="E195" s="41"/>
      <c r="F195" s="36"/>
      <c r="G195" s="36"/>
      <c r="H195" s="44"/>
      <c r="I195" s="44"/>
      <c r="J195" s="36"/>
      <c r="K195" s="44"/>
      <c r="L195" s="36"/>
      <c r="M195" s="44"/>
      <c r="N195" s="45"/>
      <c r="P195" s="27"/>
      <c r="Q195" s="27"/>
      <c r="R195" s="27"/>
    </row>
    <row r="196" spans="1:18" ht="12.75" customHeight="1">
      <c r="A196" s="42"/>
      <c r="B196" s="45"/>
      <c r="C196" s="41"/>
      <c r="D196" s="41"/>
      <c r="E196" s="41"/>
      <c r="F196" s="36"/>
      <c r="G196" s="36"/>
      <c r="H196" s="44"/>
      <c r="I196" s="44"/>
      <c r="J196" s="36"/>
      <c r="K196" s="44"/>
      <c r="L196" s="36"/>
      <c r="M196" s="44"/>
      <c r="N196" s="45"/>
      <c r="P196" s="27"/>
      <c r="Q196" s="27"/>
      <c r="R196" s="27"/>
    </row>
    <row r="197" spans="1:18" ht="12.75" customHeight="1">
      <c r="A197" s="42"/>
      <c r="B197" s="45"/>
      <c r="C197" s="41"/>
      <c r="D197" s="46"/>
      <c r="E197" s="41"/>
      <c r="F197" s="36"/>
      <c r="G197" s="36"/>
      <c r="H197" s="44"/>
      <c r="I197" s="44"/>
      <c r="J197" s="36"/>
      <c r="K197" s="44"/>
      <c r="L197" s="36"/>
      <c r="M197" s="44"/>
      <c r="N197" s="45"/>
      <c r="P197" s="27"/>
      <c r="Q197" s="27"/>
      <c r="R197" s="27"/>
    </row>
    <row r="198" spans="1:18" ht="12.75" customHeight="1">
      <c r="A198" s="42"/>
      <c r="B198" s="45"/>
      <c r="C198" s="41"/>
      <c r="D198" s="41"/>
      <c r="E198" s="41"/>
      <c r="F198" s="36"/>
      <c r="G198" s="36"/>
      <c r="H198" s="44"/>
      <c r="I198" s="44"/>
      <c r="J198" s="36"/>
      <c r="K198" s="44"/>
      <c r="L198" s="36"/>
      <c r="M198" s="44"/>
      <c r="N198" s="45"/>
      <c r="P198" s="27"/>
      <c r="Q198" s="27"/>
      <c r="R198" s="27"/>
    </row>
    <row r="199" spans="1:18" ht="12.75" customHeight="1">
      <c r="A199" s="42"/>
      <c r="B199" s="45"/>
      <c r="C199" s="41"/>
      <c r="D199" s="41"/>
      <c r="E199" s="41"/>
      <c r="F199" s="36"/>
      <c r="G199" s="36"/>
      <c r="H199" s="44"/>
      <c r="I199" s="44"/>
      <c r="J199" s="36"/>
      <c r="K199" s="44"/>
      <c r="L199" s="36"/>
      <c r="M199" s="44"/>
      <c r="N199" s="45"/>
      <c r="P199" s="27"/>
      <c r="Q199" s="27"/>
      <c r="R199" s="27"/>
    </row>
    <row r="200" spans="1:18" ht="12.75" customHeight="1">
      <c r="A200" s="42"/>
      <c r="B200" s="45"/>
      <c r="C200" s="41"/>
      <c r="D200" s="41"/>
      <c r="E200" s="41"/>
      <c r="F200" s="36"/>
      <c r="G200" s="36"/>
      <c r="H200" s="44"/>
      <c r="I200" s="44"/>
      <c r="J200" s="36"/>
      <c r="K200" s="44"/>
      <c r="L200" s="36"/>
      <c r="M200" s="44"/>
      <c r="N200" s="45"/>
      <c r="P200" s="27"/>
      <c r="Q200" s="27"/>
      <c r="R200" s="27"/>
    </row>
    <row r="201" spans="1:18" ht="12.75" customHeight="1">
      <c r="A201" s="42"/>
      <c r="B201" s="45"/>
      <c r="C201" s="41"/>
      <c r="D201" s="41"/>
      <c r="E201" s="41"/>
      <c r="F201" s="36"/>
      <c r="G201" s="36"/>
      <c r="H201" s="44"/>
      <c r="I201" s="44"/>
      <c r="J201" s="36"/>
      <c r="K201" s="44"/>
      <c r="L201" s="36"/>
      <c r="M201" s="44"/>
      <c r="N201" s="45"/>
      <c r="P201" s="27"/>
      <c r="Q201" s="27"/>
      <c r="R201" s="27"/>
    </row>
    <row r="202" spans="1:18" ht="12.75" customHeight="1">
      <c r="A202" s="42"/>
      <c r="B202" s="45"/>
      <c r="C202" s="41"/>
      <c r="D202" s="41"/>
      <c r="E202" s="41"/>
      <c r="F202" s="36"/>
      <c r="G202" s="36"/>
      <c r="H202" s="44"/>
      <c r="I202" s="44"/>
      <c r="J202" s="36"/>
      <c r="K202" s="44"/>
      <c r="L202" s="36"/>
      <c r="M202" s="44"/>
      <c r="N202" s="45"/>
      <c r="P202" s="27"/>
      <c r="Q202" s="27"/>
      <c r="R202" s="27"/>
    </row>
    <row r="203" spans="1:18" ht="12.75" customHeight="1">
      <c r="A203" s="42"/>
      <c r="B203" s="45"/>
      <c r="C203" s="41"/>
      <c r="D203" s="41"/>
      <c r="E203" s="41"/>
      <c r="F203" s="36"/>
      <c r="G203" s="36"/>
      <c r="H203" s="44"/>
      <c r="I203" s="44"/>
      <c r="J203" s="36"/>
      <c r="K203" s="44"/>
      <c r="L203" s="36"/>
      <c r="M203" s="44"/>
      <c r="N203" s="45"/>
      <c r="P203" s="27"/>
      <c r="Q203" s="27"/>
      <c r="R203" s="27"/>
    </row>
    <row r="204" spans="1:18" ht="12.75" customHeight="1">
      <c r="A204" s="42"/>
      <c r="B204" s="45"/>
      <c r="C204" s="41"/>
      <c r="D204" s="41"/>
      <c r="E204" s="41"/>
      <c r="F204" s="36"/>
      <c r="G204" s="36"/>
      <c r="H204" s="44"/>
      <c r="I204" s="44"/>
      <c r="J204" s="36"/>
      <c r="K204" s="44"/>
      <c r="L204" s="36"/>
      <c r="M204" s="44"/>
      <c r="N204" s="45"/>
      <c r="P204" s="27"/>
      <c r="Q204" s="27"/>
      <c r="R204" s="27"/>
    </row>
    <row r="205" spans="1:18" ht="12.75" customHeight="1">
      <c r="A205" s="42"/>
      <c r="B205" s="45"/>
      <c r="C205" s="41"/>
      <c r="D205" s="41"/>
      <c r="E205" s="41"/>
      <c r="F205" s="36"/>
      <c r="G205" s="36"/>
      <c r="H205" s="44"/>
      <c r="I205" s="44"/>
      <c r="J205" s="36"/>
      <c r="K205" s="44"/>
      <c r="L205" s="36"/>
      <c r="M205" s="44"/>
      <c r="N205" s="45"/>
      <c r="P205" s="27"/>
      <c r="Q205" s="27"/>
      <c r="R205" s="27"/>
    </row>
    <row r="206" spans="1:18" ht="12.75" customHeight="1">
      <c r="A206" s="42"/>
      <c r="B206" s="45"/>
      <c r="C206" s="41"/>
      <c r="D206" s="41"/>
      <c r="E206" s="41"/>
      <c r="F206" s="36"/>
      <c r="G206" s="36"/>
      <c r="H206" s="44"/>
      <c r="I206" s="44"/>
      <c r="J206" s="36"/>
      <c r="K206" s="44"/>
      <c r="L206" s="36"/>
      <c r="M206" s="44"/>
      <c r="N206" s="45"/>
      <c r="P206" s="27"/>
      <c r="Q206" s="27"/>
      <c r="R206" s="27"/>
    </row>
    <row r="207" spans="1:18" ht="12.75" customHeight="1">
      <c r="A207" s="42"/>
      <c r="B207" s="45"/>
      <c r="C207" s="41"/>
      <c r="D207" s="41"/>
      <c r="E207" s="41"/>
      <c r="F207" s="36"/>
      <c r="G207" s="36"/>
      <c r="H207" s="44"/>
      <c r="I207" s="44"/>
      <c r="J207" s="36"/>
      <c r="K207" s="44"/>
      <c r="L207" s="36"/>
      <c r="M207" s="44"/>
      <c r="N207" s="45"/>
      <c r="P207" s="27"/>
      <c r="Q207" s="27"/>
      <c r="R207" s="27"/>
    </row>
    <row r="208" spans="1:18" ht="12.75" customHeight="1">
      <c r="A208" s="42"/>
      <c r="B208" s="45"/>
      <c r="C208" s="41"/>
      <c r="D208" s="41"/>
      <c r="E208" s="41"/>
      <c r="F208" s="36"/>
      <c r="G208" s="36"/>
      <c r="H208" s="44"/>
      <c r="I208" s="44"/>
      <c r="J208" s="36"/>
      <c r="K208" s="44"/>
      <c r="L208" s="36"/>
      <c r="M208" s="44"/>
      <c r="N208" s="45"/>
      <c r="P208" s="27"/>
      <c r="Q208" s="27"/>
      <c r="R208" s="27"/>
    </row>
    <row r="209" spans="1:18" ht="12.75" customHeight="1">
      <c r="A209" s="42"/>
      <c r="B209" s="45"/>
      <c r="C209" s="41"/>
      <c r="D209" s="41"/>
      <c r="E209" s="41"/>
      <c r="F209" s="36"/>
      <c r="G209" s="36"/>
      <c r="H209" s="44"/>
      <c r="I209" s="44"/>
      <c r="J209" s="36"/>
      <c r="K209" s="44"/>
      <c r="L209" s="36"/>
      <c r="M209" s="44"/>
      <c r="N209" s="45"/>
      <c r="P209" s="27"/>
      <c r="Q209" s="27"/>
      <c r="R209" s="27"/>
    </row>
    <row r="210" spans="1:18" ht="12.75" customHeight="1">
      <c r="A210" s="42"/>
      <c r="B210" s="45"/>
      <c r="C210" s="41"/>
      <c r="D210" s="41"/>
      <c r="E210" s="41"/>
      <c r="F210" s="36"/>
      <c r="G210" s="36"/>
      <c r="H210" s="44"/>
      <c r="I210" s="44"/>
      <c r="J210" s="36"/>
      <c r="K210" s="44"/>
      <c r="L210" s="36"/>
      <c r="M210" s="44"/>
      <c r="N210" s="45"/>
      <c r="P210" s="27"/>
      <c r="Q210" s="27"/>
      <c r="R210" s="27"/>
    </row>
    <row r="211" spans="1:18" ht="12.75" customHeight="1">
      <c r="A211" s="42"/>
      <c r="B211" s="45"/>
      <c r="C211" s="41"/>
      <c r="D211" s="41"/>
      <c r="E211" s="41"/>
      <c r="F211" s="36"/>
      <c r="G211" s="36"/>
      <c r="H211" s="44"/>
      <c r="I211" s="44"/>
      <c r="J211" s="36"/>
      <c r="K211" s="44"/>
      <c r="L211" s="36"/>
      <c r="M211" s="44"/>
      <c r="N211" s="45"/>
      <c r="P211" s="27"/>
      <c r="Q211" s="27"/>
      <c r="R211" s="27"/>
    </row>
    <row r="212" spans="1:18" ht="12.75" customHeight="1">
      <c r="A212" s="42"/>
      <c r="B212" s="45"/>
      <c r="C212" s="41"/>
      <c r="D212" s="41"/>
      <c r="E212" s="41"/>
      <c r="F212" s="36"/>
      <c r="G212" s="36"/>
      <c r="H212" s="44"/>
      <c r="I212" s="44"/>
      <c r="J212" s="36"/>
      <c r="K212" s="44"/>
      <c r="L212" s="36"/>
      <c r="M212" s="44"/>
      <c r="N212" s="45"/>
      <c r="P212" s="27"/>
      <c r="Q212" s="27"/>
      <c r="R212" s="27"/>
    </row>
    <row r="213" spans="1:18" ht="12.75" customHeight="1">
      <c r="A213" s="42"/>
      <c r="B213" s="45"/>
      <c r="C213" s="41"/>
      <c r="D213" s="46"/>
      <c r="E213" s="41"/>
      <c r="F213" s="36"/>
      <c r="G213" s="36"/>
      <c r="H213" s="44"/>
      <c r="I213" s="44"/>
      <c r="J213" s="36"/>
      <c r="K213" s="44"/>
      <c r="L213" s="36"/>
      <c r="M213" s="44"/>
      <c r="N213" s="45"/>
      <c r="P213" s="27"/>
      <c r="Q213" s="27"/>
      <c r="R213" s="27"/>
    </row>
    <row r="214" spans="1:18" ht="12.75" customHeight="1">
      <c r="A214" s="45"/>
      <c r="B214" s="45"/>
      <c r="C214" s="41"/>
      <c r="D214" s="41"/>
      <c r="E214" s="41"/>
      <c r="F214" s="36"/>
      <c r="G214" s="36"/>
      <c r="H214" s="44"/>
      <c r="I214" s="44"/>
      <c r="J214" s="36"/>
      <c r="K214" s="44"/>
      <c r="L214" s="36"/>
      <c r="M214" s="44"/>
      <c r="N214" s="45"/>
      <c r="P214" s="27"/>
      <c r="Q214" s="27"/>
      <c r="R214" s="27"/>
    </row>
    <row r="215" spans="1:18" ht="12.75" customHeight="1">
      <c r="A215" s="42"/>
      <c r="B215" s="45"/>
      <c r="C215" s="41"/>
      <c r="D215" s="41"/>
      <c r="E215" s="41"/>
      <c r="F215" s="36"/>
      <c r="G215" s="36"/>
      <c r="H215" s="44"/>
      <c r="I215" s="44"/>
      <c r="J215" s="36"/>
      <c r="K215" s="44"/>
      <c r="L215" s="36"/>
      <c r="M215" s="44"/>
      <c r="N215" s="45"/>
      <c r="P215" s="27"/>
      <c r="Q215" s="27"/>
      <c r="R215" s="27"/>
    </row>
    <row r="216" spans="1:18" ht="12.75" customHeight="1">
      <c r="A216" s="42"/>
      <c r="B216" s="45"/>
      <c r="C216" s="41"/>
      <c r="D216" s="41"/>
      <c r="E216" s="41"/>
      <c r="F216" s="36"/>
      <c r="G216" s="36"/>
      <c r="H216" s="44"/>
      <c r="I216" s="44"/>
      <c r="J216" s="36"/>
      <c r="K216" s="44"/>
      <c r="L216" s="36"/>
      <c r="M216" s="44"/>
      <c r="N216" s="45"/>
      <c r="P216" s="27"/>
      <c r="Q216" s="27"/>
      <c r="R216" s="27"/>
    </row>
    <row r="217" spans="1:18" ht="12.75" customHeight="1">
      <c r="A217" s="42"/>
      <c r="B217" s="45"/>
      <c r="C217" s="41"/>
      <c r="D217" s="41"/>
      <c r="E217" s="46"/>
      <c r="F217" s="44"/>
      <c r="G217" s="44"/>
      <c r="H217" s="44"/>
      <c r="I217" s="44"/>
      <c r="J217" s="36"/>
      <c r="K217" s="44"/>
      <c r="L217" s="43"/>
      <c r="M217" s="44"/>
      <c r="N217" s="45"/>
      <c r="O217" s="27"/>
      <c r="P217" s="27"/>
      <c r="Q217" s="27"/>
      <c r="R217" s="27"/>
    </row>
    <row r="218" spans="1:18" ht="12.75" customHeight="1">
      <c r="A218" s="42"/>
      <c r="B218" s="45"/>
      <c r="C218" s="41"/>
      <c r="D218" s="41"/>
      <c r="E218" s="47"/>
      <c r="F218" s="44"/>
      <c r="G218" s="44"/>
      <c r="H218" s="44"/>
      <c r="I218" s="44"/>
      <c r="J218" s="36"/>
      <c r="K218" s="44"/>
      <c r="L218" s="43"/>
      <c r="M218" s="44"/>
      <c r="N218" s="45"/>
      <c r="O218" s="27"/>
      <c r="P218" s="27"/>
      <c r="Q218" s="27"/>
      <c r="R218" s="27"/>
    </row>
    <row r="219" spans="1:18" ht="12.75" customHeight="1">
      <c r="A219" s="29"/>
      <c r="B219" s="31"/>
      <c r="E219" s="28"/>
      <c r="F219" s="26"/>
      <c r="G219" s="26"/>
      <c r="H219" s="26"/>
      <c r="I219" s="26"/>
      <c r="K219" s="26"/>
      <c r="L219" s="30"/>
      <c r="M219" s="26"/>
      <c r="N219" s="27"/>
      <c r="O219" s="31"/>
      <c r="P219" s="31"/>
      <c r="Q219" s="31"/>
      <c r="R219" s="31"/>
    </row>
    <row r="220" spans="1:18" ht="12.75" customHeight="1">
      <c r="N220" s="27"/>
    </row>
  </sheetData>
  <sortState ref="F2:G68">
    <sortCondition ref="F2:F68"/>
  </sortState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Normal="100" workbookViewId="0">
      <selection activeCell="B59" sqref="B59"/>
    </sheetView>
  </sheetViews>
  <sheetFormatPr defaultRowHeight="12.75"/>
  <cols>
    <col min="1" max="1" width="5.140625" customWidth="1"/>
    <col min="2" max="2" width="5.85546875" customWidth="1"/>
    <col min="3" max="5" width="5.42578125" customWidth="1"/>
    <col min="6" max="6" width="14.42578125" customWidth="1"/>
    <col min="7" max="8" width="15.28515625" customWidth="1"/>
    <col min="9" max="9" width="15.28515625" style="52" customWidth="1"/>
    <col min="10" max="10" width="20.85546875" customWidth="1"/>
    <col min="11" max="11" width="14" customWidth="1"/>
  </cols>
  <sheetData>
    <row r="1" spans="1:12">
      <c r="A1" s="38"/>
      <c r="B1" s="36"/>
      <c r="C1" s="36" t="s">
        <v>74</v>
      </c>
      <c r="D1" s="36" t="s">
        <v>74</v>
      </c>
      <c r="E1" s="36" t="s">
        <v>74</v>
      </c>
      <c r="F1" s="36" t="s">
        <v>39</v>
      </c>
      <c r="G1" s="36" t="s">
        <v>40</v>
      </c>
      <c r="H1" s="36" t="s">
        <v>1736</v>
      </c>
      <c r="I1" s="37" t="s">
        <v>1737</v>
      </c>
      <c r="J1" s="36" t="s">
        <v>41</v>
      </c>
      <c r="K1" s="37" t="s">
        <v>42</v>
      </c>
      <c r="L1" s="36" t="s">
        <v>43</v>
      </c>
    </row>
    <row r="2" spans="1:12" s="22" customFormat="1">
      <c r="A2" s="33">
        <f>B9</f>
        <v>5</v>
      </c>
      <c r="B2" s="34"/>
      <c r="C2" s="34" t="s">
        <v>17</v>
      </c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6"/>
      <c r="B3" s="36">
        <v>1</v>
      </c>
      <c r="C3" s="36"/>
      <c r="D3" s="36"/>
      <c r="E3" s="36"/>
      <c r="F3" s="37" t="s">
        <v>4241</v>
      </c>
      <c r="G3" s="54" t="s">
        <v>1771</v>
      </c>
      <c r="H3" s="54" t="s">
        <v>361</v>
      </c>
      <c r="I3" s="54"/>
      <c r="J3" s="54"/>
      <c r="K3" s="37" t="s">
        <v>3661</v>
      </c>
      <c r="L3" s="36"/>
    </row>
    <row r="4" spans="1:12">
      <c r="A4" s="36"/>
      <c r="B4" s="36">
        <v>1</v>
      </c>
      <c r="C4" s="36"/>
      <c r="D4" s="36"/>
      <c r="E4" s="36"/>
      <c r="F4" s="54" t="s">
        <v>4238</v>
      </c>
      <c r="G4" s="37" t="s">
        <v>362</v>
      </c>
      <c r="H4" s="54" t="s">
        <v>3328</v>
      </c>
      <c r="I4" s="54"/>
      <c r="J4" s="54"/>
      <c r="K4" s="37" t="s">
        <v>3331</v>
      </c>
      <c r="L4" s="36"/>
    </row>
    <row r="5" spans="1:12">
      <c r="A5" s="36"/>
      <c r="B5" s="36">
        <v>1</v>
      </c>
      <c r="C5" s="36"/>
      <c r="D5" s="36"/>
      <c r="E5" s="36"/>
      <c r="F5" s="54" t="s">
        <v>3329</v>
      </c>
      <c r="G5" s="54" t="s">
        <v>3330</v>
      </c>
      <c r="H5" s="37" t="s">
        <v>4239</v>
      </c>
      <c r="I5" s="56"/>
      <c r="K5" s="54" t="s">
        <v>3331</v>
      </c>
      <c r="L5" s="36"/>
    </row>
    <row r="6" spans="1:12">
      <c r="A6" s="36"/>
      <c r="B6" s="36">
        <v>1</v>
      </c>
      <c r="C6" s="36"/>
      <c r="D6" s="36"/>
      <c r="E6" s="36"/>
      <c r="F6" s="54" t="s">
        <v>4237</v>
      </c>
      <c r="G6" s="37" t="s">
        <v>362</v>
      </c>
      <c r="H6" s="54"/>
      <c r="I6" s="54"/>
      <c r="J6" s="54"/>
      <c r="K6" s="37" t="s">
        <v>1684</v>
      </c>
      <c r="L6" s="36"/>
    </row>
    <row r="7" spans="1:12">
      <c r="A7" s="36"/>
      <c r="B7" s="36">
        <v>1</v>
      </c>
      <c r="C7" s="36"/>
      <c r="D7" s="36"/>
      <c r="E7" s="36"/>
      <c r="F7" s="37" t="s">
        <v>4240</v>
      </c>
      <c r="G7" s="37" t="s">
        <v>362</v>
      </c>
      <c r="H7" s="36"/>
      <c r="I7" s="54"/>
      <c r="J7" s="36"/>
      <c r="K7" s="37" t="s">
        <v>1684</v>
      </c>
      <c r="L7" s="36"/>
    </row>
    <row r="8" spans="1:12">
      <c r="A8" s="36"/>
      <c r="B8" s="36"/>
      <c r="C8" s="36"/>
      <c r="D8" s="36"/>
      <c r="E8" s="36"/>
      <c r="F8" s="36"/>
      <c r="G8" s="36"/>
      <c r="H8" s="36"/>
      <c r="I8" s="54"/>
      <c r="J8" s="36"/>
      <c r="K8" s="36"/>
      <c r="L8" s="36"/>
    </row>
    <row r="9" spans="1:12">
      <c r="A9" s="36"/>
      <c r="B9" s="36">
        <f>SUM(B2:B8)</f>
        <v>5</v>
      </c>
      <c r="C9" s="36"/>
      <c r="D9" s="36"/>
      <c r="E9" s="36"/>
      <c r="F9" s="36"/>
      <c r="G9" s="36"/>
      <c r="H9" s="36"/>
      <c r="I9" s="54"/>
      <c r="J9" s="36"/>
      <c r="K9" s="36"/>
      <c r="L9" s="36"/>
    </row>
    <row r="10" spans="1:12" s="22" customFormat="1">
      <c r="A10" s="33">
        <f>SUM(A11,A23,A30)</f>
        <v>25</v>
      </c>
      <c r="B10" s="35"/>
      <c r="C10" s="35" t="s">
        <v>50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s="22" customFormat="1">
      <c r="A11" s="33">
        <f>B22</f>
        <v>9</v>
      </c>
      <c r="B11" s="34"/>
      <c r="C11" s="34" t="s">
        <v>35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>
      <c r="A12" s="36"/>
      <c r="B12" s="36">
        <v>1</v>
      </c>
      <c r="C12" s="36"/>
      <c r="D12" s="36"/>
      <c r="E12" s="36"/>
      <c r="F12" s="54" t="s">
        <v>3332</v>
      </c>
      <c r="G12" s="54" t="s">
        <v>3333</v>
      </c>
      <c r="H12" s="54"/>
      <c r="I12" s="54"/>
      <c r="J12" s="54"/>
      <c r="K12" s="54" t="s">
        <v>3334</v>
      </c>
      <c r="L12" s="36"/>
    </row>
    <row r="13" spans="1:12">
      <c r="A13" s="36"/>
      <c r="B13" s="36">
        <v>1</v>
      </c>
      <c r="C13" s="36"/>
      <c r="D13" s="36"/>
      <c r="E13" s="36"/>
      <c r="F13" s="54" t="s">
        <v>3335</v>
      </c>
      <c r="G13" s="54" t="s">
        <v>362</v>
      </c>
      <c r="H13" s="54"/>
      <c r="I13" s="54"/>
      <c r="J13" s="54"/>
      <c r="K13" s="54" t="s">
        <v>3334</v>
      </c>
      <c r="L13" s="36"/>
    </row>
    <row r="14" spans="1:12" s="52" customFormat="1">
      <c r="A14" s="54"/>
      <c r="B14" s="54">
        <v>1</v>
      </c>
      <c r="C14" s="54"/>
      <c r="D14" s="54"/>
      <c r="E14" s="54"/>
      <c r="F14" s="54" t="s">
        <v>363</v>
      </c>
      <c r="G14" s="54" t="s">
        <v>1606</v>
      </c>
      <c r="H14" s="54"/>
      <c r="I14" s="54"/>
      <c r="J14" s="54"/>
      <c r="K14" s="54" t="s">
        <v>3334</v>
      </c>
      <c r="L14" s="54"/>
    </row>
    <row r="15" spans="1:12" s="52" customFormat="1">
      <c r="A15" s="54"/>
      <c r="B15" s="54">
        <v>1</v>
      </c>
      <c r="C15" s="54"/>
      <c r="D15" s="54"/>
      <c r="E15" s="54"/>
      <c r="F15" s="54" t="s">
        <v>363</v>
      </c>
      <c r="G15" s="54" t="s">
        <v>1595</v>
      </c>
      <c r="H15" s="54"/>
      <c r="I15" s="54"/>
      <c r="J15" s="54"/>
      <c r="K15" s="54" t="s">
        <v>3334</v>
      </c>
      <c r="L15" s="54"/>
    </row>
    <row r="16" spans="1:12" s="52" customFormat="1">
      <c r="A16" s="54"/>
      <c r="B16" s="54">
        <v>1</v>
      </c>
      <c r="C16" s="54"/>
      <c r="D16" s="54"/>
      <c r="E16" s="54"/>
      <c r="F16" s="54" t="s">
        <v>3336</v>
      </c>
      <c r="G16" s="54" t="s">
        <v>362</v>
      </c>
      <c r="H16" s="54"/>
      <c r="I16" s="54"/>
      <c r="J16" s="54"/>
      <c r="K16" s="54" t="s">
        <v>3334</v>
      </c>
      <c r="L16" s="54"/>
    </row>
    <row r="17" spans="1:12" s="52" customFormat="1">
      <c r="A17" s="54"/>
      <c r="B17" s="54">
        <v>1</v>
      </c>
      <c r="C17" s="54"/>
      <c r="D17" s="54"/>
      <c r="E17" s="54"/>
      <c r="F17" s="54" t="s">
        <v>3337</v>
      </c>
      <c r="G17" s="54" t="s">
        <v>362</v>
      </c>
      <c r="H17" s="54"/>
      <c r="I17" s="54"/>
      <c r="J17" s="54"/>
      <c r="K17" s="54" t="s">
        <v>3334</v>
      </c>
      <c r="L17" s="54"/>
    </row>
    <row r="18" spans="1:12" s="52" customFormat="1">
      <c r="A18" s="54"/>
      <c r="B18" s="54">
        <v>1</v>
      </c>
      <c r="C18" s="54"/>
      <c r="D18" s="54"/>
      <c r="E18" s="54"/>
      <c r="F18" s="54" t="s">
        <v>3338</v>
      </c>
      <c r="G18" s="54" t="s">
        <v>362</v>
      </c>
      <c r="H18" s="54"/>
      <c r="I18" s="54"/>
      <c r="J18" s="54"/>
      <c r="K18" s="54" t="s">
        <v>3334</v>
      </c>
      <c r="L18" s="54"/>
    </row>
    <row r="19" spans="1:12">
      <c r="A19" s="36"/>
      <c r="B19" s="36">
        <v>1</v>
      </c>
      <c r="C19" s="36"/>
      <c r="D19" s="36"/>
      <c r="E19" s="36"/>
      <c r="F19" s="54" t="s">
        <v>3339</v>
      </c>
      <c r="G19" s="54" t="s">
        <v>362</v>
      </c>
      <c r="H19" s="54"/>
      <c r="I19" s="54"/>
      <c r="J19" s="54"/>
      <c r="K19" s="54" t="s">
        <v>3334</v>
      </c>
      <c r="L19" s="36"/>
    </row>
    <row r="20" spans="1:12">
      <c r="A20" s="36"/>
      <c r="B20" s="36">
        <v>1</v>
      </c>
      <c r="C20" s="36"/>
      <c r="D20" s="36"/>
      <c r="E20" s="36"/>
      <c r="F20" s="54" t="s">
        <v>3340</v>
      </c>
      <c r="G20" s="54" t="s">
        <v>362</v>
      </c>
      <c r="H20" s="54"/>
      <c r="I20" s="54"/>
      <c r="J20" s="54"/>
      <c r="K20" s="54" t="s">
        <v>3334</v>
      </c>
      <c r="L20" s="36"/>
    </row>
    <row r="21" spans="1:12">
      <c r="A21" s="36"/>
      <c r="B21" s="36"/>
      <c r="C21" s="36"/>
      <c r="D21" s="36"/>
      <c r="E21" s="36"/>
      <c r="F21" s="54"/>
      <c r="G21" s="54"/>
      <c r="H21" s="54"/>
      <c r="I21" s="54"/>
      <c r="J21" s="54"/>
      <c r="K21" s="54"/>
      <c r="L21" s="36"/>
    </row>
    <row r="22" spans="1:12">
      <c r="A22" s="36"/>
      <c r="B22" s="36">
        <f>SUM(B12:B21)</f>
        <v>9</v>
      </c>
      <c r="C22" s="36"/>
      <c r="D22" s="36"/>
      <c r="E22" s="36"/>
      <c r="F22" s="36"/>
      <c r="G22" s="36"/>
      <c r="H22" s="36"/>
      <c r="I22" s="54"/>
      <c r="J22" s="36"/>
      <c r="K22" s="36"/>
      <c r="L22" s="36"/>
    </row>
    <row r="23" spans="1:12" s="22" customFormat="1">
      <c r="A23" s="33">
        <f>B29</f>
        <v>16</v>
      </c>
      <c r="B23" s="34"/>
      <c r="C23" s="34" t="s">
        <v>3</v>
      </c>
      <c r="D23" s="34"/>
      <c r="E23" s="34"/>
      <c r="F23" s="34"/>
      <c r="G23" s="34"/>
      <c r="H23" s="34"/>
      <c r="I23" s="34"/>
      <c r="J23" s="34"/>
      <c r="K23" s="34"/>
      <c r="L23" s="34"/>
    </row>
    <row r="24" spans="1:12">
      <c r="A24" s="54"/>
      <c r="B24" s="54">
        <v>1</v>
      </c>
      <c r="C24" s="54"/>
      <c r="D24" s="54"/>
      <c r="E24" s="54"/>
      <c r="F24" s="54" t="s">
        <v>4242</v>
      </c>
      <c r="G24" s="54" t="s">
        <v>4243</v>
      </c>
      <c r="H24" s="54"/>
      <c r="I24" s="54"/>
      <c r="J24" s="54" t="s">
        <v>4244</v>
      </c>
      <c r="K24" s="54" t="s">
        <v>1684</v>
      </c>
      <c r="L24" s="54"/>
    </row>
    <row r="25" spans="1:12" s="52" customFormat="1">
      <c r="A25" s="54"/>
      <c r="B25" s="54">
        <v>1</v>
      </c>
      <c r="C25" s="54"/>
      <c r="D25" s="37" t="s">
        <v>4249</v>
      </c>
      <c r="E25" s="54"/>
      <c r="G25" s="37" t="s">
        <v>362</v>
      </c>
      <c r="H25" s="54"/>
      <c r="I25" s="54"/>
      <c r="J25" s="54"/>
      <c r="K25" s="37" t="s">
        <v>1684</v>
      </c>
      <c r="L25" s="54"/>
    </row>
    <row r="26" spans="1:12">
      <c r="A26" s="54"/>
      <c r="B26" s="54">
        <v>1</v>
      </c>
      <c r="C26" s="54"/>
      <c r="D26" s="54"/>
      <c r="E26" s="54"/>
      <c r="F26" s="54" t="s">
        <v>3342</v>
      </c>
      <c r="G26" s="54" t="s">
        <v>3343</v>
      </c>
      <c r="H26" s="54"/>
      <c r="I26" s="54"/>
      <c r="J26" s="54"/>
      <c r="K26" s="54" t="s">
        <v>3344</v>
      </c>
      <c r="L26" s="54"/>
    </row>
    <row r="27" spans="1:12">
      <c r="A27" s="54"/>
      <c r="B27" s="54">
        <v>13</v>
      </c>
      <c r="C27" s="54"/>
      <c r="D27" s="54"/>
      <c r="E27" s="54"/>
      <c r="F27" s="54" t="s">
        <v>3341</v>
      </c>
      <c r="G27" s="54"/>
      <c r="H27" s="54"/>
      <c r="I27" s="54"/>
      <c r="J27" s="54"/>
      <c r="K27" s="37" t="s">
        <v>267</v>
      </c>
      <c r="L27" s="54"/>
    </row>
    <row r="28" spans="1:1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>
      <c r="A29" s="36"/>
      <c r="B29" s="36">
        <f>SUM(B24:B28)</f>
        <v>16</v>
      </c>
      <c r="C29" s="36"/>
      <c r="D29" s="36"/>
      <c r="E29" s="36"/>
      <c r="F29" s="37"/>
      <c r="G29" s="37"/>
      <c r="H29" s="37"/>
      <c r="I29" s="37"/>
      <c r="J29" s="37"/>
      <c r="K29" s="36"/>
      <c r="L29" s="36"/>
    </row>
    <row r="30" spans="1:12" s="22" customFormat="1">
      <c r="A30" s="33">
        <f>B32</f>
        <v>0</v>
      </c>
      <c r="B30" s="34"/>
      <c r="C30" s="34" t="s">
        <v>1687</v>
      </c>
      <c r="D30" s="34"/>
      <c r="E30" s="34"/>
      <c r="F30" s="34"/>
      <c r="G30" s="34" t="s">
        <v>1688</v>
      </c>
      <c r="H30" s="34"/>
      <c r="I30" s="34"/>
      <c r="J30" s="34"/>
      <c r="K30" s="34"/>
      <c r="L30" s="34"/>
    </row>
    <row r="31" spans="1:12">
      <c r="A31" s="36"/>
      <c r="B31" s="36"/>
      <c r="C31" s="36"/>
      <c r="D31" s="36"/>
      <c r="E31" s="37"/>
      <c r="F31" s="37"/>
      <c r="G31" s="36"/>
      <c r="H31" s="36"/>
      <c r="I31" s="54"/>
      <c r="J31" s="36"/>
      <c r="K31" s="36"/>
      <c r="L31" s="36"/>
    </row>
    <row r="32" spans="1:12">
      <c r="A32" s="36"/>
      <c r="B32" s="36">
        <f>SUM(B31)</f>
        <v>0</v>
      </c>
      <c r="C32" s="36"/>
      <c r="D32" s="36"/>
      <c r="E32" s="36"/>
      <c r="F32" s="36"/>
      <c r="G32" s="36"/>
      <c r="H32" s="36"/>
      <c r="I32" s="54"/>
      <c r="J32" s="36"/>
      <c r="K32" s="36"/>
      <c r="L32" s="36"/>
    </row>
    <row r="33" spans="1:12">
      <c r="A33" s="36"/>
      <c r="B33" s="36"/>
      <c r="C33" s="36"/>
      <c r="D33" s="36"/>
      <c r="E33" s="36"/>
      <c r="F33" s="36"/>
      <c r="G33" s="36"/>
      <c r="H33" s="36"/>
      <c r="I33" s="54"/>
      <c r="J33" s="36"/>
      <c r="K33" s="36"/>
      <c r="L33" s="36"/>
    </row>
    <row r="34" spans="1:12">
      <c r="A34" s="36">
        <f>SUM(A2,A11,A23,A30)</f>
        <v>30</v>
      </c>
      <c r="B34" s="37" t="s">
        <v>1689</v>
      </c>
      <c r="C34" s="36"/>
      <c r="D34" s="36"/>
      <c r="E34" s="36"/>
      <c r="F34" s="36"/>
      <c r="G34" s="36"/>
      <c r="H34" s="36"/>
      <c r="I34" s="54"/>
      <c r="J34" s="36"/>
      <c r="K34" s="36"/>
      <c r="L34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94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4" fitToHeight="0" orientation="landscape" r:id="rId2"/>
  <headerFooter>
    <oddHeader>&amp;CRI BioBlitz 2012—Results
Jamestown&amp;R&amp;A
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Normal="100" workbookViewId="0">
      <selection activeCell="B59" sqref="B59"/>
    </sheetView>
  </sheetViews>
  <sheetFormatPr defaultRowHeight="12.75"/>
  <cols>
    <col min="1" max="1" width="5" customWidth="1"/>
    <col min="2" max="2" width="4.5703125" customWidth="1"/>
    <col min="3" max="4" width="5.5703125" customWidth="1"/>
    <col min="5" max="5" width="6.140625" customWidth="1"/>
    <col min="6" max="6" width="13" customWidth="1"/>
    <col min="7" max="7" width="11.42578125" customWidth="1"/>
    <col min="8" max="8" width="3.85546875" customWidth="1"/>
    <col min="9" max="9" width="6.42578125" customWidth="1"/>
    <col min="10" max="10" width="14.85546875" customWidth="1"/>
  </cols>
  <sheetData>
    <row r="1" spans="1:13">
      <c r="A1" s="39">
        <f>B15</f>
        <v>6</v>
      </c>
      <c r="B1" s="36"/>
      <c r="C1" s="37" t="s">
        <v>163</v>
      </c>
      <c r="D1" s="37" t="s">
        <v>163</v>
      </c>
      <c r="E1" s="37" t="s">
        <v>70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36"/>
    </row>
    <row r="2" spans="1:1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22" customFormat="1">
      <c r="A3" s="34"/>
      <c r="B3" s="34"/>
      <c r="C3" s="34"/>
      <c r="D3" s="35" t="s">
        <v>179</v>
      </c>
      <c r="E3" s="34"/>
      <c r="F3" s="34"/>
      <c r="G3" s="34"/>
      <c r="H3" s="34"/>
      <c r="I3" s="34"/>
      <c r="J3" s="35" t="s">
        <v>182</v>
      </c>
      <c r="K3" s="34"/>
      <c r="L3" s="34"/>
      <c r="M3" s="34"/>
    </row>
    <row r="4" spans="1:13" s="52" customFormat="1">
      <c r="A4" s="54"/>
      <c r="B4" s="54">
        <v>1</v>
      </c>
      <c r="C4" s="54"/>
      <c r="D4" s="54"/>
      <c r="E4" s="54"/>
      <c r="F4" s="54" t="s">
        <v>3318</v>
      </c>
      <c r="G4" s="54" t="s">
        <v>3319</v>
      </c>
      <c r="H4" s="54"/>
      <c r="I4" s="54"/>
      <c r="J4" s="54"/>
      <c r="K4" s="37"/>
      <c r="L4" s="54"/>
      <c r="M4" s="54"/>
    </row>
    <row r="5" spans="1:13" s="52" customFormat="1">
      <c r="A5" s="54"/>
      <c r="B5" s="54">
        <v>1</v>
      </c>
      <c r="C5" s="54"/>
      <c r="D5" s="54"/>
      <c r="E5" s="54"/>
      <c r="F5" s="54" t="s">
        <v>3320</v>
      </c>
      <c r="G5" s="54" t="s">
        <v>3321</v>
      </c>
      <c r="H5" s="54"/>
      <c r="I5" s="54"/>
      <c r="J5" s="54"/>
      <c r="K5" s="37"/>
      <c r="L5" s="54"/>
      <c r="M5" s="54"/>
    </row>
    <row r="6" spans="1:13" s="52" customFormat="1">
      <c r="A6" s="54"/>
      <c r="B6" s="54">
        <v>1</v>
      </c>
      <c r="C6" s="54"/>
      <c r="D6" s="54"/>
      <c r="E6" s="54"/>
      <c r="F6" s="54" t="s">
        <v>3322</v>
      </c>
      <c r="G6" s="54" t="s">
        <v>362</v>
      </c>
      <c r="H6" s="54"/>
      <c r="I6" s="54"/>
      <c r="J6" s="54"/>
      <c r="K6" s="37"/>
      <c r="L6" s="54"/>
      <c r="M6" s="54"/>
    </row>
    <row r="7" spans="1:13" s="52" customFormat="1">
      <c r="A7" s="54"/>
      <c r="B7" s="54">
        <v>1</v>
      </c>
      <c r="C7" s="54"/>
      <c r="D7" s="54"/>
      <c r="E7" s="54"/>
      <c r="F7" s="54" t="s">
        <v>3323</v>
      </c>
      <c r="G7" s="54" t="s">
        <v>3324</v>
      </c>
      <c r="H7" s="54"/>
      <c r="I7" s="54"/>
      <c r="J7" s="54"/>
      <c r="K7" s="37"/>
      <c r="L7" s="54"/>
      <c r="M7" s="54"/>
    </row>
    <row r="8" spans="1:13" s="52" customFormat="1">
      <c r="A8" s="54"/>
      <c r="B8" s="54">
        <v>1</v>
      </c>
      <c r="C8" s="54"/>
      <c r="D8" s="54"/>
      <c r="E8" s="54"/>
      <c r="F8" s="54" t="s">
        <v>3325</v>
      </c>
      <c r="G8" s="54" t="s">
        <v>3326</v>
      </c>
      <c r="H8" s="54"/>
      <c r="I8" s="54"/>
      <c r="J8" s="54"/>
      <c r="K8" s="37"/>
      <c r="L8" s="54"/>
      <c r="M8" s="54"/>
    </row>
    <row r="9" spans="1:13" s="52" customFormat="1">
      <c r="A9" s="54"/>
      <c r="B9" s="54">
        <v>1</v>
      </c>
      <c r="C9" s="54"/>
      <c r="D9" s="54"/>
      <c r="E9" s="54"/>
      <c r="F9" s="54" t="s">
        <v>3327</v>
      </c>
      <c r="G9" s="54" t="s">
        <v>362</v>
      </c>
      <c r="H9" s="54"/>
      <c r="I9" s="54"/>
      <c r="J9" s="54"/>
      <c r="K9" s="37"/>
      <c r="L9" s="54"/>
      <c r="M9" s="54"/>
    </row>
    <row r="10" spans="1:13">
      <c r="A10" s="36"/>
      <c r="B10" s="36"/>
      <c r="C10" s="36"/>
      <c r="D10" s="36"/>
      <c r="E10" s="36"/>
      <c r="F10" s="54"/>
      <c r="G10" s="54"/>
      <c r="H10" s="54"/>
      <c r="I10" s="54"/>
      <c r="J10" s="36"/>
      <c r="K10" s="37"/>
      <c r="L10" s="36"/>
      <c r="M10" s="36"/>
    </row>
    <row r="11" spans="1:1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6"/>
      <c r="M11" s="36"/>
    </row>
    <row r="12" spans="1:13" s="22" customFormat="1">
      <c r="A12" s="34"/>
      <c r="B12" s="34"/>
      <c r="C12" s="34"/>
      <c r="D12" s="35" t="s">
        <v>180</v>
      </c>
      <c r="E12" s="34"/>
      <c r="F12" s="34"/>
      <c r="G12" s="34"/>
      <c r="H12" s="34"/>
      <c r="I12" s="34"/>
      <c r="J12" s="35" t="s">
        <v>181</v>
      </c>
      <c r="K12" s="34"/>
      <c r="L12" s="34"/>
      <c r="M12" s="34"/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36">
        <f>SUM(B1:B14)</f>
        <v>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Normal="100" workbookViewId="0">
      <selection activeCell="B59" sqref="B59"/>
    </sheetView>
  </sheetViews>
  <sheetFormatPr defaultRowHeight="12.75"/>
  <cols>
    <col min="1" max="1" width="5.42578125" customWidth="1"/>
    <col min="2" max="2" width="4.7109375" customWidth="1"/>
    <col min="3" max="3" width="6.7109375" style="52" customWidth="1"/>
    <col min="4" max="4" width="7" customWidth="1"/>
    <col min="5" max="5" width="5.7109375" customWidth="1"/>
    <col min="6" max="6" width="16.28515625" customWidth="1"/>
    <col min="7" max="7" width="13.42578125" customWidth="1"/>
    <col min="8" max="8" width="13" customWidth="1"/>
    <col min="9" max="9" width="5.140625" customWidth="1"/>
    <col min="10" max="10" width="26.85546875" customWidth="1"/>
    <col min="11" max="11" width="14.7109375" customWidth="1"/>
    <col min="12" max="12" width="12.7109375" style="52" customWidth="1"/>
    <col min="13" max="14" width="25.28515625" style="52" customWidth="1"/>
  </cols>
  <sheetData>
    <row r="1" spans="1:14">
      <c r="A1" s="39">
        <f>B12</f>
        <v>6</v>
      </c>
      <c r="B1" s="72"/>
      <c r="C1" s="85" t="s">
        <v>163</v>
      </c>
      <c r="D1" s="73" t="s">
        <v>163</v>
      </c>
      <c r="E1" s="73" t="s">
        <v>70</v>
      </c>
      <c r="F1" s="73" t="s">
        <v>39</v>
      </c>
      <c r="G1" s="73" t="s">
        <v>52</v>
      </c>
      <c r="H1" s="73" t="s">
        <v>1736</v>
      </c>
      <c r="I1" s="73" t="s">
        <v>1737</v>
      </c>
      <c r="J1" s="73" t="s">
        <v>41</v>
      </c>
      <c r="K1" s="73" t="s">
        <v>42</v>
      </c>
      <c r="L1" s="73" t="s">
        <v>43</v>
      </c>
      <c r="M1" s="73"/>
      <c r="N1" s="73"/>
    </row>
    <row r="2" spans="1:14" s="22" customFormat="1">
      <c r="A2" s="34"/>
      <c r="B2" s="74"/>
      <c r="C2" s="74" t="s">
        <v>37</v>
      </c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>
      <c r="A3" s="38"/>
      <c r="B3" s="38"/>
      <c r="C3" s="38"/>
      <c r="D3" s="38"/>
      <c r="E3" s="38" t="s">
        <v>3296</v>
      </c>
      <c r="F3" s="38"/>
      <c r="G3" s="38"/>
      <c r="H3" s="38"/>
      <c r="I3" s="38"/>
      <c r="J3" s="38" t="s">
        <v>3287</v>
      </c>
      <c r="K3" s="38"/>
      <c r="L3" s="38"/>
      <c r="M3" s="72"/>
      <c r="N3" s="72"/>
    </row>
    <row r="4" spans="1:14">
      <c r="A4" s="38"/>
      <c r="B4" s="38">
        <v>1</v>
      </c>
      <c r="C4" s="38"/>
      <c r="D4" s="38"/>
      <c r="E4" s="38"/>
      <c r="F4" s="38" t="s">
        <v>357</v>
      </c>
      <c r="G4" s="38" t="s">
        <v>358</v>
      </c>
      <c r="H4" s="38"/>
      <c r="I4" s="38"/>
      <c r="J4" s="38" t="s">
        <v>3288</v>
      </c>
      <c r="K4" s="38" t="s">
        <v>3283</v>
      </c>
      <c r="L4" s="38"/>
      <c r="M4" s="73"/>
      <c r="N4" s="73"/>
    </row>
    <row r="5" spans="1:14">
      <c r="A5" s="38"/>
      <c r="B5" s="38">
        <v>1</v>
      </c>
      <c r="C5" s="38"/>
      <c r="D5" s="38"/>
      <c r="E5" s="38"/>
      <c r="F5" s="38" t="s">
        <v>359</v>
      </c>
      <c r="G5" s="38" t="s">
        <v>3299</v>
      </c>
      <c r="H5" s="38" t="s">
        <v>3299</v>
      </c>
      <c r="I5" s="38"/>
      <c r="J5" s="38" t="s">
        <v>3289</v>
      </c>
      <c r="K5" s="38" t="s">
        <v>3284</v>
      </c>
      <c r="L5" s="38"/>
      <c r="M5" s="73"/>
      <c r="N5" s="73"/>
    </row>
    <row r="6" spans="1:14">
      <c r="A6" s="38"/>
      <c r="B6" s="38"/>
      <c r="C6" s="38"/>
      <c r="D6" s="38"/>
      <c r="E6" s="38" t="s">
        <v>3297</v>
      </c>
      <c r="F6" s="38"/>
      <c r="G6" s="38"/>
      <c r="H6" s="38"/>
      <c r="I6" s="38"/>
      <c r="J6" s="38" t="s">
        <v>3290</v>
      </c>
      <c r="K6" s="38"/>
      <c r="L6" s="38"/>
      <c r="M6" s="72"/>
      <c r="N6" s="72"/>
    </row>
    <row r="7" spans="1:14">
      <c r="A7" s="38"/>
      <c r="B7" s="38">
        <v>1</v>
      </c>
      <c r="C7" s="38"/>
      <c r="D7" s="38"/>
      <c r="E7" s="38"/>
      <c r="F7" s="38" t="s">
        <v>342</v>
      </c>
      <c r="G7" s="38" t="s">
        <v>343</v>
      </c>
      <c r="H7" s="38"/>
      <c r="I7" s="38"/>
      <c r="J7" s="38" t="s">
        <v>3291</v>
      </c>
      <c r="K7" s="38" t="s">
        <v>3284</v>
      </c>
      <c r="L7" s="38"/>
      <c r="M7" s="73"/>
      <c r="N7" s="73"/>
    </row>
    <row r="8" spans="1:14">
      <c r="A8" s="38"/>
      <c r="B8" s="38">
        <v>1</v>
      </c>
      <c r="C8" s="38"/>
      <c r="D8" s="38"/>
      <c r="E8" s="38"/>
      <c r="F8" s="38" t="s">
        <v>342</v>
      </c>
      <c r="G8" s="38" t="s">
        <v>3300</v>
      </c>
      <c r="H8" s="38" t="s">
        <v>3301</v>
      </c>
      <c r="I8" s="38"/>
      <c r="J8" s="38" t="s">
        <v>3292</v>
      </c>
      <c r="K8" s="38" t="s">
        <v>3285</v>
      </c>
      <c r="L8" s="38"/>
      <c r="M8" s="73"/>
      <c r="N8" s="73"/>
    </row>
    <row r="9" spans="1:14">
      <c r="A9" s="38"/>
      <c r="B9" s="38"/>
      <c r="C9" s="38"/>
      <c r="D9" s="38"/>
      <c r="E9" s="38" t="s">
        <v>3298</v>
      </c>
      <c r="F9" s="38"/>
      <c r="G9" s="38"/>
      <c r="H9" s="38"/>
      <c r="I9" s="38"/>
      <c r="J9" s="38" t="s">
        <v>3293</v>
      </c>
      <c r="K9" s="38"/>
      <c r="L9" s="38"/>
      <c r="M9" s="72"/>
      <c r="N9" s="72"/>
    </row>
    <row r="10" spans="1:14">
      <c r="A10" s="38"/>
      <c r="B10" s="38">
        <v>1</v>
      </c>
      <c r="C10" s="38"/>
      <c r="D10" s="38"/>
      <c r="E10" s="38"/>
      <c r="F10" s="38" t="s">
        <v>346</v>
      </c>
      <c r="G10" s="38" t="s">
        <v>347</v>
      </c>
      <c r="H10" s="38"/>
      <c r="I10" s="38"/>
      <c r="J10" s="38" t="s">
        <v>3294</v>
      </c>
      <c r="K10" s="38" t="s">
        <v>3284</v>
      </c>
      <c r="L10" s="38"/>
      <c r="M10" s="73"/>
      <c r="N10" s="73"/>
    </row>
    <row r="11" spans="1:14">
      <c r="A11" s="38"/>
      <c r="B11" s="38">
        <v>1</v>
      </c>
      <c r="C11" s="38"/>
      <c r="D11" s="38"/>
      <c r="E11" s="38"/>
      <c r="F11" s="38" t="s">
        <v>348</v>
      </c>
      <c r="G11" s="38" t="s">
        <v>349</v>
      </c>
      <c r="H11" s="38"/>
      <c r="I11" s="38"/>
      <c r="J11" s="38" t="s">
        <v>3295</v>
      </c>
      <c r="K11" s="38" t="s">
        <v>3285</v>
      </c>
      <c r="L11" s="38"/>
      <c r="M11" s="73"/>
      <c r="N11" s="73"/>
    </row>
    <row r="12" spans="1:14">
      <c r="A12" s="38"/>
      <c r="B12" s="38">
        <f>SUM(B3:B11)</f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73"/>
      <c r="N12" s="73"/>
    </row>
    <row r="13" spans="1:1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72"/>
      <c r="N13" s="72"/>
    </row>
    <row r="14" spans="1:1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72"/>
      <c r="N15" s="72"/>
    </row>
    <row r="16" spans="1:14">
      <c r="A16" s="39">
        <f>B27</f>
        <v>6</v>
      </c>
      <c r="B16" s="74"/>
      <c r="C16" s="74" t="s">
        <v>26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>
      <c r="A17" s="38"/>
      <c r="B17" s="38"/>
      <c r="C17" s="38"/>
      <c r="D17" s="38"/>
      <c r="E17" s="38" t="s">
        <v>3311</v>
      </c>
      <c r="F17" s="38"/>
      <c r="G17" s="38"/>
      <c r="H17" s="38"/>
      <c r="I17" s="38"/>
      <c r="J17" s="38" t="s">
        <v>3302</v>
      </c>
      <c r="K17" s="38"/>
      <c r="L17" s="38"/>
      <c r="M17" s="72"/>
      <c r="N17" s="72"/>
    </row>
    <row r="18" spans="1:14">
      <c r="A18" s="38"/>
      <c r="B18" s="38">
        <v>1</v>
      </c>
      <c r="C18" s="38"/>
      <c r="D18" s="38"/>
      <c r="E18" s="38"/>
      <c r="F18" s="38" t="s">
        <v>3314</v>
      </c>
      <c r="G18" s="38" t="s">
        <v>3315</v>
      </c>
      <c r="H18" s="38" t="s">
        <v>3315</v>
      </c>
      <c r="I18" s="38"/>
      <c r="J18" s="38" t="s">
        <v>3303</v>
      </c>
      <c r="K18" s="38" t="s">
        <v>3284</v>
      </c>
      <c r="L18" s="38"/>
      <c r="M18" s="73"/>
      <c r="N18" s="73"/>
    </row>
    <row r="19" spans="1:14">
      <c r="A19" s="38"/>
      <c r="B19" s="38">
        <v>1</v>
      </c>
      <c r="C19" s="38"/>
      <c r="D19" s="38"/>
      <c r="E19" s="38"/>
      <c r="F19" s="38" t="s">
        <v>350</v>
      </c>
      <c r="G19" s="38" t="s">
        <v>3316</v>
      </c>
      <c r="H19" s="38" t="s">
        <v>3316</v>
      </c>
      <c r="I19" s="38"/>
      <c r="J19" s="38" t="s">
        <v>3304</v>
      </c>
      <c r="K19" s="38" t="s">
        <v>3284</v>
      </c>
      <c r="L19" s="38"/>
      <c r="M19" s="73"/>
      <c r="N19" s="73"/>
    </row>
    <row r="20" spans="1:14">
      <c r="A20" s="38"/>
      <c r="B20" s="38">
        <v>1</v>
      </c>
      <c r="C20" s="38"/>
      <c r="D20" s="38"/>
      <c r="E20" s="38"/>
      <c r="F20" s="38" t="s">
        <v>351</v>
      </c>
      <c r="G20" s="38" t="s">
        <v>3317</v>
      </c>
      <c r="H20" s="38" t="s">
        <v>3317</v>
      </c>
      <c r="I20" s="38"/>
      <c r="J20" s="38" t="s">
        <v>3305</v>
      </c>
      <c r="K20" s="38" t="s">
        <v>3286</v>
      </c>
      <c r="L20" s="38"/>
      <c r="M20" s="73"/>
      <c r="N20" s="73"/>
    </row>
    <row r="21" spans="1:14">
      <c r="A21" s="38"/>
      <c r="B21" s="38">
        <v>1</v>
      </c>
      <c r="C21" s="38"/>
      <c r="D21" s="38"/>
      <c r="E21" s="38"/>
      <c r="F21" s="38" t="s">
        <v>351</v>
      </c>
      <c r="G21" s="38" t="s">
        <v>352</v>
      </c>
      <c r="H21" s="38" t="s">
        <v>352</v>
      </c>
      <c r="I21" s="38"/>
      <c r="J21" s="38" t="s">
        <v>3306</v>
      </c>
      <c r="K21" s="38" t="s">
        <v>3284</v>
      </c>
      <c r="L21" s="38"/>
      <c r="M21" s="73"/>
      <c r="N21" s="73"/>
    </row>
    <row r="22" spans="1:14">
      <c r="A22" s="38"/>
      <c r="B22" s="38"/>
      <c r="C22" s="38"/>
      <c r="D22" s="38"/>
      <c r="E22" s="38" t="s">
        <v>3312</v>
      </c>
      <c r="F22" s="38"/>
      <c r="G22" s="38"/>
      <c r="H22" s="38"/>
      <c r="I22" s="38"/>
      <c r="J22" s="38" t="s">
        <v>3307</v>
      </c>
      <c r="K22" s="38"/>
      <c r="L22" s="38"/>
      <c r="M22" s="72"/>
      <c r="N22" s="72"/>
    </row>
    <row r="23" spans="1:14">
      <c r="A23" s="38"/>
      <c r="B23" s="38">
        <v>1</v>
      </c>
      <c r="C23" s="38"/>
      <c r="D23" s="38"/>
      <c r="E23" s="38"/>
      <c r="F23" s="38" t="s">
        <v>353</v>
      </c>
      <c r="G23" s="38" t="s">
        <v>354</v>
      </c>
      <c r="H23" s="38" t="s">
        <v>354</v>
      </c>
      <c r="I23" s="38"/>
      <c r="J23" s="38" t="s">
        <v>3308</v>
      </c>
      <c r="K23" s="38" t="s">
        <v>3284</v>
      </c>
      <c r="L23" s="38"/>
      <c r="M23" s="73"/>
      <c r="N23" s="73"/>
    </row>
    <row r="24" spans="1:14">
      <c r="A24" s="38"/>
      <c r="B24" s="38"/>
      <c r="C24" s="38"/>
      <c r="D24" s="38"/>
      <c r="E24" s="38" t="s">
        <v>3313</v>
      </c>
      <c r="F24" s="38"/>
      <c r="G24" s="38"/>
      <c r="H24" s="38"/>
      <c r="I24" s="38"/>
      <c r="J24" s="38" t="s">
        <v>3309</v>
      </c>
      <c r="K24" s="38"/>
      <c r="L24" s="38"/>
      <c r="M24" s="72"/>
      <c r="N24" s="72"/>
    </row>
    <row r="25" spans="1:14">
      <c r="A25" s="38"/>
      <c r="B25" s="38">
        <v>1</v>
      </c>
      <c r="C25" s="38"/>
      <c r="D25" s="38"/>
      <c r="E25" s="38"/>
      <c r="F25" s="38" t="s">
        <v>355</v>
      </c>
      <c r="G25" s="38" t="s">
        <v>356</v>
      </c>
      <c r="H25" s="38" t="s">
        <v>356</v>
      </c>
      <c r="I25" s="38"/>
      <c r="J25" s="38" t="s">
        <v>3310</v>
      </c>
      <c r="K25" s="38" t="s">
        <v>3284</v>
      </c>
      <c r="L25" s="38"/>
      <c r="M25" s="73"/>
      <c r="N25" s="73"/>
    </row>
    <row r="26" spans="1:14" s="52" customForma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86"/>
      <c r="N26" s="86"/>
    </row>
    <row r="27" spans="1:14">
      <c r="A27" s="38"/>
      <c r="B27" s="38">
        <f>SUM(B18:B25)</f>
        <v>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</sheetData>
  <sortState ref="A2:K9">
    <sortCondition ref="H2:H9"/>
  </sortState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68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4" fitToHeight="0" orientation="landscape" r:id="rId2"/>
  <headerFooter>
    <oddHeader>&amp;CRI BioBlitz 2012—Results
Jamestown&amp;R&amp;A
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"/>
  <sheetViews>
    <sheetView tabSelected="1" zoomScaleNormal="100" workbookViewId="0">
      <selection activeCell="B59" sqref="B59"/>
    </sheetView>
  </sheetViews>
  <sheetFormatPr defaultRowHeight="12.75"/>
  <cols>
    <col min="1" max="1" width="5.140625" customWidth="1"/>
    <col min="2" max="2" width="4.7109375" style="10" customWidth="1"/>
    <col min="3" max="3" width="5.85546875" style="10" customWidth="1"/>
    <col min="4" max="5" width="5.5703125" style="10" customWidth="1"/>
    <col min="6" max="6" width="18.5703125" style="10" customWidth="1"/>
    <col min="7" max="7" width="17" style="24" customWidth="1"/>
    <col min="8" max="8" width="4.7109375" style="56" customWidth="1"/>
    <col min="9" max="9" width="5.5703125" style="56" customWidth="1"/>
    <col min="10" max="10" width="21.140625" style="24" customWidth="1"/>
    <col min="11" max="11" width="11.85546875" style="24" customWidth="1"/>
    <col min="12" max="20" width="9.140625" style="10"/>
  </cols>
  <sheetData>
    <row r="1" spans="1:20">
      <c r="A1" s="39">
        <f>B39</f>
        <v>26</v>
      </c>
      <c r="B1" s="65"/>
      <c r="C1" s="66" t="s">
        <v>74</v>
      </c>
      <c r="D1" s="66" t="s">
        <v>74</v>
      </c>
      <c r="E1" s="66" t="s">
        <v>74</v>
      </c>
      <c r="F1" s="66" t="s">
        <v>39</v>
      </c>
      <c r="G1" s="68" t="s">
        <v>40</v>
      </c>
      <c r="H1" s="68" t="s">
        <v>1736</v>
      </c>
      <c r="I1" s="68" t="s">
        <v>1737</v>
      </c>
      <c r="J1" s="70" t="s">
        <v>41</v>
      </c>
      <c r="K1" s="70" t="s">
        <v>42</v>
      </c>
      <c r="L1" s="48" t="s">
        <v>43</v>
      </c>
      <c r="M1" s="37"/>
    </row>
    <row r="2" spans="1:20" s="22" customFormat="1">
      <c r="A2" s="34"/>
      <c r="B2" s="34"/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35"/>
      <c r="M2" s="35"/>
      <c r="N2" s="23"/>
      <c r="O2" s="23"/>
      <c r="P2" s="23"/>
      <c r="Q2" s="23"/>
      <c r="R2" s="23"/>
      <c r="S2" s="23"/>
      <c r="T2" s="23"/>
    </row>
    <row r="3" spans="1:20" s="22" customFormat="1">
      <c r="A3" s="34"/>
      <c r="B3" s="34"/>
      <c r="C3" s="34"/>
      <c r="D3" s="34" t="s">
        <v>213</v>
      </c>
      <c r="E3" s="34"/>
      <c r="F3" s="34"/>
      <c r="G3" s="34"/>
      <c r="H3" s="34"/>
      <c r="I3" s="34"/>
      <c r="J3" s="34" t="s">
        <v>217</v>
      </c>
      <c r="K3" s="34"/>
      <c r="L3" s="35"/>
      <c r="M3" s="35"/>
      <c r="N3" s="23"/>
      <c r="O3" s="23"/>
      <c r="P3" s="23"/>
      <c r="Q3" s="23"/>
      <c r="R3" s="23"/>
      <c r="S3" s="23"/>
      <c r="T3" s="23"/>
    </row>
    <row r="4" spans="1:20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7"/>
    </row>
    <row r="5" spans="1:20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7"/>
    </row>
    <row r="6" spans="1:20" s="22" customFormat="1">
      <c r="A6" s="34"/>
      <c r="B6" s="67"/>
      <c r="C6" s="71"/>
      <c r="D6" s="67" t="s">
        <v>212</v>
      </c>
      <c r="E6" s="67"/>
      <c r="F6" s="67"/>
      <c r="G6" s="71"/>
      <c r="H6" s="71"/>
      <c r="I6" s="71"/>
      <c r="J6" s="71" t="s">
        <v>215</v>
      </c>
      <c r="K6" s="67"/>
      <c r="L6" s="35"/>
      <c r="M6" s="35"/>
      <c r="N6" s="23"/>
      <c r="O6" s="23"/>
      <c r="P6" s="23"/>
      <c r="Q6" s="23"/>
      <c r="R6" s="23"/>
      <c r="S6" s="23"/>
      <c r="T6" s="23"/>
    </row>
    <row r="7" spans="1:20">
      <c r="A7" s="54"/>
      <c r="B7" s="54">
        <v>1</v>
      </c>
      <c r="C7" s="54"/>
      <c r="D7" s="54"/>
      <c r="E7" s="54"/>
      <c r="F7" s="54" t="s">
        <v>3214</v>
      </c>
      <c r="G7" s="54" t="s">
        <v>3215</v>
      </c>
      <c r="H7" s="54"/>
      <c r="I7" s="54"/>
      <c r="J7" s="54" t="s">
        <v>3216</v>
      </c>
      <c r="K7" s="54" t="s">
        <v>2545</v>
      </c>
      <c r="L7" s="54"/>
      <c r="M7" s="54"/>
    </row>
    <row r="8" spans="1:20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20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20" s="22" customFormat="1">
      <c r="A10" s="34"/>
      <c r="B10" s="67"/>
      <c r="C10" s="71"/>
      <c r="D10" s="67" t="s">
        <v>214</v>
      </c>
      <c r="E10" s="67"/>
      <c r="F10" s="67"/>
      <c r="G10" s="71"/>
      <c r="H10" s="71"/>
      <c r="I10" s="71"/>
      <c r="J10" s="71" t="s">
        <v>216</v>
      </c>
      <c r="K10" s="67"/>
      <c r="L10" s="35"/>
      <c r="M10" s="35"/>
      <c r="N10" s="23"/>
      <c r="O10" s="23"/>
      <c r="P10" s="23"/>
      <c r="Q10" s="23"/>
      <c r="R10" s="23"/>
      <c r="S10" s="23"/>
      <c r="T10" s="23"/>
    </row>
    <row r="11" spans="1:20">
      <c r="A11" s="36"/>
      <c r="B11" s="54">
        <v>1</v>
      </c>
      <c r="C11" s="54"/>
      <c r="D11" s="54"/>
      <c r="E11" s="54"/>
      <c r="F11" s="54" t="s">
        <v>3217</v>
      </c>
      <c r="G11" s="54" t="s">
        <v>3112</v>
      </c>
      <c r="H11" s="54"/>
      <c r="I11" s="54"/>
      <c r="J11" s="54" t="s">
        <v>3218</v>
      </c>
      <c r="K11" s="54" t="s">
        <v>3219</v>
      </c>
      <c r="L11" s="37"/>
      <c r="M11" s="37"/>
    </row>
    <row r="12" spans="1:20">
      <c r="A12" s="54"/>
      <c r="B12" s="54">
        <v>1</v>
      </c>
      <c r="C12" s="54"/>
      <c r="D12" s="54"/>
      <c r="E12" s="54"/>
      <c r="F12" s="54" t="s">
        <v>3220</v>
      </c>
      <c r="G12" s="54" t="s">
        <v>3221</v>
      </c>
      <c r="H12" s="54"/>
      <c r="I12" s="54"/>
      <c r="J12" s="54" t="s">
        <v>3222</v>
      </c>
      <c r="K12" s="54" t="s">
        <v>3223</v>
      </c>
      <c r="L12" s="54"/>
      <c r="M12" s="54"/>
    </row>
    <row r="13" spans="1:20">
      <c r="A13" s="54"/>
      <c r="B13" s="54">
        <v>1</v>
      </c>
      <c r="C13" s="54"/>
      <c r="D13" s="54"/>
      <c r="E13" s="54"/>
      <c r="F13" s="54" t="s">
        <v>3224</v>
      </c>
      <c r="G13" s="54" t="s">
        <v>3225</v>
      </c>
      <c r="H13" s="54"/>
      <c r="I13" s="54"/>
      <c r="J13" s="54" t="s">
        <v>3226</v>
      </c>
      <c r="K13" s="54" t="s">
        <v>2545</v>
      </c>
      <c r="L13" s="54"/>
      <c r="M13" s="54"/>
    </row>
    <row r="14" spans="1:20">
      <c r="A14" s="54"/>
      <c r="B14" s="54">
        <v>1</v>
      </c>
      <c r="C14" s="54"/>
      <c r="D14" s="54"/>
      <c r="E14" s="54"/>
      <c r="F14" s="54" t="s">
        <v>3227</v>
      </c>
      <c r="G14" s="54" t="s">
        <v>3228</v>
      </c>
      <c r="H14" s="54"/>
      <c r="I14" s="54"/>
      <c r="J14" s="54" t="s">
        <v>3229</v>
      </c>
      <c r="K14" s="54" t="s">
        <v>3230</v>
      </c>
      <c r="L14" s="54"/>
      <c r="M14" s="54"/>
    </row>
    <row r="15" spans="1:20">
      <c r="A15" s="54"/>
      <c r="B15" s="54">
        <v>1</v>
      </c>
      <c r="C15" s="54"/>
      <c r="D15" s="54"/>
      <c r="E15" s="54"/>
      <c r="F15" s="54" t="s">
        <v>3231</v>
      </c>
      <c r="G15" s="54" t="s">
        <v>3232</v>
      </c>
      <c r="H15" s="54"/>
      <c r="I15" s="54"/>
      <c r="J15" s="54" t="s">
        <v>1582</v>
      </c>
      <c r="K15" s="54" t="s">
        <v>3233</v>
      </c>
      <c r="L15" s="54"/>
      <c r="M15" s="54"/>
    </row>
    <row r="16" spans="1:20">
      <c r="A16" s="54"/>
      <c r="B16" s="54">
        <v>1</v>
      </c>
      <c r="C16" s="54"/>
      <c r="D16" s="54"/>
      <c r="E16" s="54"/>
      <c r="F16" s="54" t="s">
        <v>3234</v>
      </c>
      <c r="G16" s="54" t="s">
        <v>3235</v>
      </c>
      <c r="H16" s="54"/>
      <c r="I16" s="54"/>
      <c r="J16" s="54" t="s">
        <v>1583</v>
      </c>
      <c r="K16" s="54" t="s">
        <v>3233</v>
      </c>
      <c r="L16" s="54"/>
      <c r="M16" s="54"/>
    </row>
    <row r="17" spans="1:20">
      <c r="A17" s="54"/>
      <c r="B17" s="54">
        <v>1</v>
      </c>
      <c r="C17" s="54"/>
      <c r="D17" s="54"/>
      <c r="E17" s="54"/>
      <c r="F17" s="54" t="s">
        <v>3236</v>
      </c>
      <c r="G17" s="54" t="s">
        <v>3237</v>
      </c>
      <c r="H17" s="54"/>
      <c r="I17" s="54"/>
      <c r="J17" s="54" t="s">
        <v>3238</v>
      </c>
      <c r="K17" s="54" t="s">
        <v>3239</v>
      </c>
      <c r="L17" s="54"/>
      <c r="M17" s="54"/>
    </row>
    <row r="18" spans="1:20">
      <c r="A18" s="54"/>
      <c r="B18" s="54">
        <v>1</v>
      </c>
      <c r="C18" s="54"/>
      <c r="D18" s="54"/>
      <c r="E18" s="54"/>
      <c r="F18" s="54" t="s">
        <v>3236</v>
      </c>
      <c r="G18" s="54" t="s">
        <v>3240</v>
      </c>
      <c r="H18" s="54"/>
      <c r="I18" s="54"/>
      <c r="J18" s="54" t="s">
        <v>1580</v>
      </c>
      <c r="K18" s="54" t="s">
        <v>3241</v>
      </c>
      <c r="L18" s="54"/>
      <c r="M18" s="54"/>
    </row>
    <row r="19" spans="1:20">
      <c r="A19" s="54"/>
      <c r="B19" s="54">
        <v>1</v>
      </c>
      <c r="C19" s="54"/>
      <c r="D19" s="54"/>
      <c r="E19" s="54"/>
      <c r="F19" s="54" t="s">
        <v>3242</v>
      </c>
      <c r="G19" s="54" t="s">
        <v>3243</v>
      </c>
      <c r="H19" s="54"/>
      <c r="I19" s="54"/>
      <c r="J19" s="54" t="s">
        <v>1581</v>
      </c>
      <c r="K19" s="54" t="s">
        <v>3244</v>
      </c>
      <c r="L19" s="54"/>
      <c r="M19" s="54"/>
    </row>
    <row r="20" spans="1:20">
      <c r="A20" s="54"/>
      <c r="B20" s="54">
        <v>1</v>
      </c>
      <c r="C20" s="54"/>
      <c r="D20" s="54"/>
      <c r="E20" s="54"/>
      <c r="F20" s="54" t="s">
        <v>3245</v>
      </c>
      <c r="G20" s="54" t="s">
        <v>2009</v>
      </c>
      <c r="H20" s="54"/>
      <c r="I20" s="54"/>
      <c r="J20" s="54" t="s">
        <v>3246</v>
      </c>
      <c r="K20" s="54" t="s">
        <v>3247</v>
      </c>
      <c r="L20" s="54"/>
      <c r="M20" s="54"/>
    </row>
    <row r="21" spans="1:20">
      <c r="A21" s="54"/>
      <c r="B21" s="54">
        <v>1</v>
      </c>
      <c r="C21" s="54"/>
      <c r="D21" s="54"/>
      <c r="E21" s="54"/>
      <c r="F21" s="54" t="s">
        <v>3248</v>
      </c>
      <c r="G21" s="54" t="s">
        <v>3249</v>
      </c>
      <c r="H21" s="54"/>
      <c r="I21" s="54"/>
      <c r="J21" s="54" t="s">
        <v>3250</v>
      </c>
      <c r="K21" s="54" t="s">
        <v>2545</v>
      </c>
      <c r="L21" s="54"/>
      <c r="M21" s="54"/>
    </row>
    <row r="22" spans="1:20">
      <c r="A22" s="54"/>
      <c r="B22" s="54">
        <v>1</v>
      </c>
      <c r="C22" s="54"/>
      <c r="D22" s="54"/>
      <c r="E22" s="54"/>
      <c r="F22" s="54" t="s">
        <v>3251</v>
      </c>
      <c r="G22" s="54" t="s">
        <v>3252</v>
      </c>
      <c r="H22" s="54"/>
      <c r="I22" s="54"/>
      <c r="J22" s="54" t="s">
        <v>3253</v>
      </c>
      <c r="K22" s="54" t="s">
        <v>3254</v>
      </c>
      <c r="L22" s="54"/>
      <c r="M22" s="54"/>
    </row>
    <row r="23" spans="1:20">
      <c r="A23" s="54"/>
      <c r="B23" s="54">
        <v>1</v>
      </c>
      <c r="C23" s="54"/>
      <c r="D23" s="54"/>
      <c r="E23" s="54"/>
      <c r="F23" s="54" t="s">
        <v>3255</v>
      </c>
      <c r="G23" s="54" t="s">
        <v>2641</v>
      </c>
      <c r="H23" s="54"/>
      <c r="I23" s="54"/>
      <c r="J23" s="54" t="s">
        <v>3256</v>
      </c>
      <c r="K23" s="54" t="s">
        <v>3223</v>
      </c>
      <c r="L23" s="54"/>
      <c r="M23" s="54"/>
    </row>
    <row r="24" spans="1:20">
      <c r="A24" s="54"/>
      <c r="B24" s="54">
        <v>1</v>
      </c>
      <c r="C24" s="54"/>
      <c r="D24" s="54"/>
      <c r="E24" s="54"/>
      <c r="F24" s="54" t="s">
        <v>3257</v>
      </c>
      <c r="G24" s="54" t="s">
        <v>922</v>
      </c>
      <c r="H24" s="54"/>
      <c r="I24" s="54"/>
      <c r="J24" s="54" t="s">
        <v>1585</v>
      </c>
      <c r="K24" s="54" t="s">
        <v>2545</v>
      </c>
      <c r="L24" s="54"/>
      <c r="M24" s="54"/>
    </row>
    <row r="25" spans="1:20">
      <c r="A25" s="54"/>
      <c r="B25" s="54">
        <v>1</v>
      </c>
      <c r="C25" s="54"/>
      <c r="D25" s="54"/>
      <c r="E25" s="54"/>
      <c r="F25" s="54" t="s">
        <v>3258</v>
      </c>
      <c r="G25" s="54" t="s">
        <v>3259</v>
      </c>
      <c r="H25" s="54"/>
      <c r="I25" s="54"/>
      <c r="J25" s="54" t="s">
        <v>3260</v>
      </c>
      <c r="K25" s="54" t="s">
        <v>3241</v>
      </c>
      <c r="L25" s="54"/>
      <c r="M25" s="54"/>
    </row>
    <row r="26" spans="1:20">
      <c r="A26" s="54"/>
      <c r="B26" s="54">
        <v>1</v>
      </c>
      <c r="C26" s="54"/>
      <c r="D26" s="54"/>
      <c r="E26" s="54"/>
      <c r="F26" s="54" t="s">
        <v>3261</v>
      </c>
      <c r="G26" s="54" t="s">
        <v>3262</v>
      </c>
      <c r="H26" s="54"/>
      <c r="I26" s="54"/>
      <c r="J26" s="54" t="s">
        <v>1586</v>
      </c>
      <c r="K26" s="54" t="s">
        <v>2545</v>
      </c>
      <c r="L26" s="54"/>
      <c r="M26" s="54"/>
    </row>
    <row r="27" spans="1:20">
      <c r="A27" s="54"/>
      <c r="B27" s="54">
        <v>1</v>
      </c>
      <c r="C27" s="54"/>
      <c r="D27" s="54"/>
      <c r="E27" s="54"/>
      <c r="F27" s="54" t="s">
        <v>3263</v>
      </c>
      <c r="G27" s="54" t="s">
        <v>3264</v>
      </c>
      <c r="H27" s="54"/>
      <c r="I27" s="54"/>
      <c r="J27" s="54" t="s">
        <v>3265</v>
      </c>
      <c r="K27" s="54" t="s">
        <v>2545</v>
      </c>
      <c r="L27" s="54"/>
      <c r="M27" s="54"/>
    </row>
    <row r="28" spans="1:20" s="22" customFormat="1">
      <c r="A28" s="54"/>
      <c r="B28" s="54">
        <v>1</v>
      </c>
      <c r="C28" s="54"/>
      <c r="D28" s="54"/>
      <c r="E28" s="54"/>
      <c r="F28" s="54" t="s">
        <v>3266</v>
      </c>
      <c r="G28" s="54" t="s">
        <v>3267</v>
      </c>
      <c r="H28" s="54"/>
      <c r="I28" s="54"/>
      <c r="J28" s="54" t="s">
        <v>3268</v>
      </c>
      <c r="K28" s="54" t="s">
        <v>2545</v>
      </c>
      <c r="L28" s="54"/>
      <c r="M28" s="54"/>
      <c r="N28" s="23"/>
      <c r="O28" s="23"/>
      <c r="P28" s="23"/>
      <c r="Q28" s="23"/>
      <c r="R28" s="23"/>
      <c r="S28" s="23"/>
      <c r="T28" s="23"/>
    </row>
    <row r="29" spans="1:20">
      <c r="A29" s="54"/>
      <c r="B29" s="54">
        <v>1</v>
      </c>
      <c r="C29" s="54"/>
      <c r="D29" s="54"/>
      <c r="E29" s="54"/>
      <c r="F29" s="54" t="s">
        <v>3269</v>
      </c>
      <c r="G29" s="54" t="s">
        <v>85</v>
      </c>
      <c r="H29" s="54"/>
      <c r="I29" s="54"/>
      <c r="J29" s="54" t="s">
        <v>3270</v>
      </c>
      <c r="K29" s="54" t="s">
        <v>3223</v>
      </c>
      <c r="L29" s="54"/>
      <c r="M29" s="54"/>
    </row>
    <row r="30" spans="1:20">
      <c r="A30" s="54"/>
      <c r="B30" s="54">
        <v>1</v>
      </c>
      <c r="C30" s="54"/>
      <c r="D30" s="54"/>
      <c r="E30" s="54"/>
      <c r="F30" s="54" t="s">
        <v>3271</v>
      </c>
      <c r="G30" s="54" t="s">
        <v>3272</v>
      </c>
      <c r="H30" s="54"/>
      <c r="I30" s="54"/>
      <c r="J30" s="54" t="s">
        <v>1584</v>
      </c>
      <c r="K30" s="54" t="s">
        <v>2545</v>
      </c>
      <c r="L30" s="54"/>
      <c r="M30" s="54"/>
    </row>
    <row r="31" spans="1:20">
      <c r="A31" s="54"/>
      <c r="B31" s="54">
        <v>1</v>
      </c>
      <c r="C31" s="54"/>
      <c r="D31" s="54"/>
      <c r="E31" s="54"/>
      <c r="F31" s="54" t="s">
        <v>3273</v>
      </c>
      <c r="G31" s="54" t="s">
        <v>85</v>
      </c>
      <c r="H31" s="54"/>
      <c r="I31" s="54"/>
      <c r="J31" s="54" t="s">
        <v>3274</v>
      </c>
      <c r="K31" s="54" t="s">
        <v>2545</v>
      </c>
      <c r="L31" s="54"/>
      <c r="M31" s="54"/>
    </row>
    <row r="32" spans="1:20">
      <c r="A32" s="3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4">
      <c r="A33" s="67"/>
      <c r="B33" s="67"/>
      <c r="C33" s="67" t="s">
        <v>54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>
      <c r="A34" s="54"/>
      <c r="B34" s="54">
        <v>1</v>
      </c>
      <c r="C34" s="54"/>
      <c r="D34" s="54"/>
      <c r="E34" s="54"/>
      <c r="F34" s="54" t="s">
        <v>3275</v>
      </c>
      <c r="G34" s="54" t="s">
        <v>340</v>
      </c>
      <c r="H34" s="54"/>
      <c r="I34" s="54"/>
      <c r="J34" s="54" t="s">
        <v>341</v>
      </c>
      <c r="K34" s="54" t="s">
        <v>3276</v>
      </c>
      <c r="L34" s="54"/>
      <c r="M34" s="54"/>
      <c r="N34" s="54"/>
    </row>
    <row r="35" spans="1:14">
      <c r="A35" s="54"/>
      <c r="B35" s="54">
        <v>1</v>
      </c>
      <c r="C35" s="54"/>
      <c r="D35" s="54"/>
      <c r="E35" s="54"/>
      <c r="F35" s="54"/>
      <c r="G35" s="54"/>
      <c r="H35" s="54"/>
      <c r="I35" s="54"/>
      <c r="J35" s="54" t="s">
        <v>3277</v>
      </c>
      <c r="K35" s="54" t="s">
        <v>3278</v>
      </c>
      <c r="L35" s="54"/>
      <c r="M35" s="54"/>
      <c r="N35" s="54"/>
    </row>
    <row r="36" spans="1:14">
      <c r="A36" s="54"/>
      <c r="B36" s="54">
        <v>1</v>
      </c>
      <c r="C36" s="54"/>
      <c r="D36" s="54"/>
      <c r="E36" s="54"/>
      <c r="F36" s="54"/>
      <c r="G36" s="54"/>
      <c r="H36" s="54"/>
      <c r="I36" s="54"/>
      <c r="J36" s="54" t="s">
        <v>3279</v>
      </c>
      <c r="K36" s="54" t="s">
        <v>3278</v>
      </c>
      <c r="L36" s="54"/>
      <c r="M36" s="54"/>
      <c r="N36" s="54"/>
    </row>
    <row r="37" spans="1:14">
      <c r="A37" s="54"/>
      <c r="B37" s="54">
        <v>1</v>
      </c>
      <c r="C37" s="54"/>
      <c r="D37" s="54"/>
      <c r="E37" s="54"/>
      <c r="F37" s="54" t="s">
        <v>3280</v>
      </c>
      <c r="G37" s="54" t="s">
        <v>3281</v>
      </c>
      <c r="H37" s="54"/>
      <c r="I37" s="54"/>
      <c r="J37" s="54" t="s">
        <v>3282</v>
      </c>
      <c r="K37" s="54" t="s">
        <v>3276</v>
      </c>
      <c r="L37" s="54"/>
      <c r="M37" s="54"/>
      <c r="N37" s="54"/>
    </row>
    <row r="38" spans="1:14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>
      <c r="A39" s="54"/>
      <c r="B39" s="54">
        <f>SUM(B4:B38)</f>
        <v>26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B41" s="65"/>
      <c r="C41" s="65"/>
      <c r="D41" s="65"/>
      <c r="E41" s="65"/>
      <c r="F41" s="65"/>
      <c r="G41" s="69"/>
      <c r="H41" s="69"/>
      <c r="I41" s="69"/>
      <c r="J41" s="69"/>
      <c r="K41" s="65"/>
    </row>
    <row r="42" spans="1:14">
      <c r="B42" s="66"/>
      <c r="C42" s="65"/>
      <c r="D42" s="65"/>
      <c r="E42" s="65"/>
      <c r="F42" s="65"/>
      <c r="G42" s="69"/>
      <c r="H42" s="69"/>
      <c r="I42" s="69"/>
      <c r="J42" s="69"/>
      <c r="K42" s="65"/>
    </row>
    <row r="43" spans="1:14">
      <c r="G43" s="25"/>
      <c r="H43" s="57"/>
      <c r="I43" s="57"/>
      <c r="J43" s="25"/>
      <c r="K43" s="25"/>
    </row>
    <row r="44" spans="1:14">
      <c r="G44" s="25"/>
      <c r="H44" s="57"/>
      <c r="I44" s="57"/>
      <c r="J44" s="25"/>
      <c r="K44" s="25"/>
    </row>
    <row r="45" spans="1:14">
      <c r="G45" s="25"/>
      <c r="H45" s="57"/>
      <c r="I45" s="57"/>
      <c r="J45" s="25"/>
      <c r="K45" s="25"/>
    </row>
    <row r="46" spans="1:14">
      <c r="G46" s="25"/>
      <c r="H46" s="57"/>
      <c r="I46" s="57"/>
      <c r="J46" s="25"/>
      <c r="K46" s="25"/>
    </row>
    <row r="47" spans="1:14">
      <c r="G47" s="25"/>
      <c r="H47" s="57"/>
      <c r="I47" s="57"/>
      <c r="J47" s="25"/>
      <c r="K47" s="25"/>
    </row>
    <row r="48" spans="1:14">
      <c r="G48" s="25"/>
      <c r="H48" s="57"/>
      <c r="I48" s="57"/>
      <c r="J48" s="25"/>
      <c r="K48" s="25"/>
    </row>
    <row r="49" spans="7:11">
      <c r="G49" s="25"/>
      <c r="H49" s="57"/>
      <c r="I49" s="57"/>
      <c r="J49" s="25"/>
      <c r="K49" s="25"/>
    </row>
    <row r="50" spans="7:11">
      <c r="G50" s="25"/>
      <c r="H50" s="57"/>
      <c r="I50" s="57"/>
      <c r="J50" s="25"/>
      <c r="K50" s="25"/>
    </row>
    <row r="51" spans="7:11">
      <c r="G51" s="25"/>
      <c r="H51" s="57"/>
      <c r="I51" s="57"/>
      <c r="J51" s="25"/>
      <c r="K51" s="25"/>
    </row>
    <row r="52" spans="7:11">
      <c r="G52" s="25"/>
      <c r="H52" s="57"/>
      <c r="I52" s="57"/>
      <c r="J52" s="25"/>
      <c r="K52" s="25"/>
    </row>
    <row r="53" spans="7:11">
      <c r="G53" s="25"/>
      <c r="H53" s="57"/>
      <c r="I53" s="57"/>
      <c r="J53" s="25"/>
      <c r="K53" s="25"/>
    </row>
    <row r="54" spans="7:11">
      <c r="G54" s="25"/>
      <c r="H54" s="57"/>
      <c r="I54" s="57"/>
      <c r="J54" s="25"/>
      <c r="K54" s="25"/>
    </row>
    <row r="55" spans="7:11">
      <c r="G55" s="25"/>
      <c r="H55" s="57"/>
      <c r="I55" s="57"/>
      <c r="J55" s="25"/>
      <c r="K55" s="25"/>
    </row>
    <row r="56" spans="7:11">
      <c r="G56" s="25"/>
      <c r="H56" s="57"/>
      <c r="I56" s="57"/>
      <c r="J56" s="25"/>
      <c r="K56" s="25"/>
    </row>
    <row r="57" spans="7:11">
      <c r="G57" s="25"/>
      <c r="H57" s="57"/>
      <c r="I57" s="57"/>
      <c r="J57" s="25"/>
      <c r="K57" s="25"/>
    </row>
    <row r="58" spans="7:11">
      <c r="G58" s="25"/>
      <c r="H58" s="57"/>
      <c r="I58" s="57"/>
      <c r="J58" s="25"/>
      <c r="K58" s="25"/>
    </row>
    <row r="59" spans="7:11">
      <c r="G59" s="25"/>
      <c r="H59" s="57"/>
      <c r="I59" s="57"/>
      <c r="J59" s="25"/>
      <c r="K59" s="25"/>
    </row>
    <row r="60" spans="7:11">
      <c r="G60" s="25"/>
      <c r="H60" s="57"/>
      <c r="I60" s="57"/>
      <c r="J60" s="25"/>
      <c r="K60" s="25"/>
    </row>
    <row r="61" spans="7:11">
      <c r="G61" s="25"/>
      <c r="H61" s="57"/>
      <c r="I61" s="57"/>
      <c r="J61" s="25"/>
      <c r="K61" s="25"/>
    </row>
    <row r="62" spans="7:11">
      <c r="G62" s="25"/>
      <c r="H62" s="57"/>
      <c r="I62" s="57"/>
      <c r="J62" s="25"/>
      <c r="K62" s="25"/>
    </row>
    <row r="63" spans="7:11">
      <c r="G63" s="25"/>
      <c r="H63" s="57"/>
      <c r="I63" s="57"/>
      <c r="J63" s="25"/>
      <c r="K63" s="25"/>
    </row>
    <row r="64" spans="7:11">
      <c r="G64" s="25"/>
      <c r="H64" s="57"/>
      <c r="I64" s="57"/>
      <c r="J64" s="25"/>
      <c r="K64" s="25"/>
    </row>
    <row r="65" spans="7:11">
      <c r="G65" s="25"/>
      <c r="H65" s="57"/>
      <c r="I65" s="57"/>
      <c r="J65" s="25"/>
      <c r="K65" s="25"/>
    </row>
    <row r="66" spans="7:11">
      <c r="G66" s="25"/>
      <c r="H66" s="57"/>
      <c r="I66" s="57"/>
      <c r="J66" s="25"/>
      <c r="K66" s="25"/>
    </row>
    <row r="67" spans="7:11">
      <c r="G67" s="25"/>
      <c r="H67" s="57"/>
      <c r="I67" s="57"/>
      <c r="J67" s="25"/>
      <c r="K67" s="25"/>
    </row>
    <row r="68" spans="7:11">
      <c r="G68" s="25"/>
      <c r="H68" s="57"/>
      <c r="I68" s="57"/>
      <c r="J68" s="25"/>
      <c r="K68" s="25"/>
    </row>
    <row r="69" spans="7:11">
      <c r="G69" s="25"/>
      <c r="H69" s="57"/>
      <c r="I69" s="57"/>
      <c r="J69" s="25"/>
      <c r="K69" s="25"/>
    </row>
    <row r="70" spans="7:11">
      <c r="G70" s="25"/>
      <c r="H70" s="57"/>
      <c r="I70" s="57"/>
      <c r="J70" s="25"/>
      <c r="K70" s="25"/>
    </row>
    <row r="71" spans="7:11">
      <c r="G71" s="25"/>
      <c r="H71" s="57"/>
      <c r="I71" s="57"/>
      <c r="J71" s="25"/>
      <c r="K71" s="25"/>
    </row>
    <row r="72" spans="7:11">
      <c r="G72" s="25"/>
      <c r="H72" s="57"/>
      <c r="I72" s="57"/>
      <c r="J72" s="25"/>
      <c r="K72" s="25"/>
    </row>
    <row r="73" spans="7:11">
      <c r="G73" s="25"/>
      <c r="H73" s="57"/>
      <c r="I73" s="57"/>
      <c r="J73" s="25"/>
      <c r="K73" s="25"/>
    </row>
    <row r="74" spans="7:11">
      <c r="G74" s="25"/>
      <c r="H74" s="57"/>
      <c r="I74" s="57"/>
      <c r="J74" s="25"/>
      <c r="K74" s="25"/>
    </row>
    <row r="75" spans="7:11">
      <c r="G75" s="25"/>
      <c r="H75" s="57"/>
      <c r="I75" s="57"/>
      <c r="J75" s="25"/>
      <c r="K75" s="25"/>
    </row>
    <row r="76" spans="7:11">
      <c r="G76" s="25"/>
      <c r="H76" s="57"/>
      <c r="I76" s="57"/>
      <c r="J76" s="25"/>
      <c r="K76" s="25"/>
    </row>
    <row r="77" spans="7:11">
      <c r="G77" s="25"/>
      <c r="H77" s="57"/>
      <c r="I77" s="57"/>
      <c r="J77" s="25"/>
      <c r="K77" s="25"/>
    </row>
    <row r="78" spans="7:11">
      <c r="G78" s="25"/>
      <c r="H78" s="57"/>
      <c r="I78" s="57"/>
      <c r="J78" s="25"/>
      <c r="K78" s="25"/>
    </row>
    <row r="79" spans="7:11">
      <c r="G79" s="25"/>
      <c r="H79" s="57"/>
      <c r="I79" s="57"/>
      <c r="J79" s="25"/>
      <c r="K79" s="25"/>
    </row>
    <row r="80" spans="7:11">
      <c r="G80" s="25"/>
      <c r="H80" s="57"/>
      <c r="I80" s="57"/>
      <c r="J80" s="25"/>
      <c r="K80" s="25"/>
    </row>
    <row r="81" spans="7:11">
      <c r="G81" s="25"/>
      <c r="H81" s="57"/>
      <c r="I81" s="57"/>
      <c r="J81" s="25"/>
      <c r="K81" s="25"/>
    </row>
    <row r="82" spans="7:11">
      <c r="G82" s="25"/>
      <c r="H82" s="57"/>
      <c r="I82" s="57"/>
      <c r="J82" s="25"/>
      <c r="K82" s="25"/>
    </row>
    <row r="83" spans="7:11">
      <c r="G83" s="25"/>
      <c r="H83" s="57"/>
      <c r="I83" s="57"/>
      <c r="J83" s="25"/>
      <c r="K83" s="25"/>
    </row>
    <row r="84" spans="7:11">
      <c r="G84" s="25"/>
      <c r="H84" s="57"/>
      <c r="I84" s="57"/>
      <c r="J84" s="25"/>
      <c r="K84" s="25"/>
    </row>
    <row r="85" spans="7:11">
      <c r="G85" s="25"/>
      <c r="H85" s="57"/>
      <c r="I85" s="57"/>
      <c r="J85" s="25"/>
      <c r="K85" s="25"/>
    </row>
    <row r="86" spans="7:11">
      <c r="G86" s="25"/>
      <c r="H86" s="57"/>
      <c r="I86" s="57"/>
      <c r="J86" s="25"/>
      <c r="K86" s="25"/>
    </row>
    <row r="87" spans="7:11">
      <c r="G87" s="25"/>
      <c r="H87" s="57"/>
      <c r="I87" s="57"/>
      <c r="J87" s="25"/>
      <c r="K87" s="25"/>
    </row>
    <row r="88" spans="7:11">
      <c r="G88" s="25"/>
      <c r="H88" s="57"/>
      <c r="I88" s="57"/>
      <c r="J88" s="25"/>
      <c r="K88" s="25"/>
    </row>
    <row r="89" spans="7:11">
      <c r="G89" s="25"/>
      <c r="H89" s="57"/>
      <c r="I89" s="57"/>
      <c r="J89" s="25"/>
      <c r="K89" s="25"/>
    </row>
    <row r="90" spans="7:11">
      <c r="G90" s="25"/>
      <c r="H90" s="57"/>
      <c r="I90" s="57"/>
      <c r="J90" s="25"/>
      <c r="K90" s="25"/>
    </row>
    <row r="91" spans="7:11">
      <c r="G91" s="25"/>
      <c r="H91" s="57"/>
      <c r="I91" s="57"/>
      <c r="J91" s="25"/>
      <c r="K91" s="25"/>
    </row>
    <row r="92" spans="7:11">
      <c r="G92" s="25"/>
      <c r="H92" s="57"/>
      <c r="I92" s="57"/>
      <c r="J92" s="25"/>
      <c r="K92" s="25"/>
    </row>
    <row r="93" spans="7:11">
      <c r="G93" s="25"/>
      <c r="H93" s="57"/>
      <c r="I93" s="57"/>
      <c r="J93" s="25"/>
      <c r="K93" s="25"/>
    </row>
    <row r="94" spans="7:11">
      <c r="G94" s="25"/>
      <c r="H94" s="57"/>
      <c r="I94" s="57"/>
      <c r="J94" s="25"/>
      <c r="K94" s="25"/>
    </row>
    <row r="95" spans="7:11">
      <c r="G95" s="25"/>
      <c r="H95" s="57"/>
      <c r="I95" s="57"/>
      <c r="J95" s="25"/>
      <c r="K95" s="25"/>
    </row>
    <row r="96" spans="7:11">
      <c r="G96" s="25"/>
      <c r="H96" s="57"/>
      <c r="I96" s="57"/>
      <c r="J96" s="25"/>
      <c r="K96" s="25"/>
    </row>
    <row r="97" spans="7:11">
      <c r="G97" s="25"/>
      <c r="H97" s="57"/>
      <c r="I97" s="57"/>
      <c r="J97" s="25"/>
      <c r="K97" s="25"/>
    </row>
    <row r="98" spans="7:11">
      <c r="G98" s="25"/>
      <c r="H98" s="57"/>
      <c r="I98" s="57"/>
      <c r="J98" s="25"/>
      <c r="K98" s="25"/>
    </row>
    <row r="99" spans="7:11">
      <c r="G99" s="25"/>
      <c r="H99" s="57"/>
      <c r="I99" s="57"/>
      <c r="J99" s="25"/>
      <c r="K99" s="25"/>
    </row>
    <row r="100" spans="7:11">
      <c r="G100" s="25"/>
      <c r="H100" s="57"/>
      <c r="I100" s="57"/>
      <c r="J100" s="25"/>
      <c r="K100" s="25"/>
    </row>
    <row r="101" spans="7:11">
      <c r="G101" s="25"/>
      <c r="H101" s="57"/>
      <c r="I101" s="57"/>
      <c r="J101" s="25"/>
      <c r="K101" s="25"/>
    </row>
    <row r="102" spans="7:11">
      <c r="G102" s="25"/>
      <c r="H102" s="57"/>
      <c r="I102" s="57"/>
      <c r="J102" s="25"/>
      <c r="K102" s="25"/>
    </row>
    <row r="103" spans="7:11">
      <c r="G103" s="25"/>
      <c r="H103" s="57"/>
      <c r="I103" s="57"/>
      <c r="J103" s="25"/>
      <c r="K103" s="25"/>
    </row>
    <row r="104" spans="7:11">
      <c r="G104" s="25"/>
      <c r="H104" s="57"/>
      <c r="I104" s="57"/>
      <c r="J104" s="25"/>
      <c r="K104" s="25"/>
    </row>
    <row r="105" spans="7:11">
      <c r="G105" s="25"/>
      <c r="H105" s="57"/>
      <c r="I105" s="57"/>
      <c r="J105" s="25"/>
      <c r="K105" s="25"/>
    </row>
    <row r="106" spans="7:11">
      <c r="G106" s="25"/>
      <c r="H106" s="57"/>
      <c r="I106" s="57"/>
      <c r="J106" s="25"/>
      <c r="K106" s="25"/>
    </row>
    <row r="107" spans="7:11">
      <c r="G107" s="25"/>
      <c r="H107" s="57"/>
      <c r="I107" s="57"/>
      <c r="J107" s="25"/>
      <c r="K107" s="25"/>
    </row>
    <row r="108" spans="7:11">
      <c r="G108" s="25"/>
      <c r="H108" s="57"/>
      <c r="I108" s="57"/>
      <c r="J108" s="25"/>
      <c r="K108" s="25"/>
    </row>
    <row r="109" spans="7:11">
      <c r="G109" s="25"/>
      <c r="H109" s="57"/>
      <c r="I109" s="57"/>
      <c r="J109" s="25"/>
      <c r="K109" s="25"/>
    </row>
    <row r="110" spans="7:11">
      <c r="G110" s="25"/>
      <c r="H110" s="57"/>
      <c r="I110" s="57"/>
      <c r="J110" s="25"/>
      <c r="K110" s="25"/>
    </row>
    <row r="111" spans="7:11">
      <c r="G111" s="25"/>
      <c r="H111" s="57"/>
      <c r="I111" s="57"/>
      <c r="J111" s="25"/>
      <c r="K111" s="25"/>
    </row>
    <row r="112" spans="7:11">
      <c r="G112" s="25"/>
      <c r="H112" s="57"/>
      <c r="I112" s="57"/>
      <c r="J112" s="25"/>
      <c r="K112" s="25"/>
    </row>
    <row r="113" spans="7:11">
      <c r="G113" s="25"/>
      <c r="H113" s="57"/>
      <c r="I113" s="57"/>
      <c r="J113" s="25"/>
      <c r="K113" s="25"/>
    </row>
    <row r="114" spans="7:11">
      <c r="G114" s="25"/>
      <c r="H114" s="57"/>
      <c r="I114" s="57"/>
      <c r="J114" s="25"/>
      <c r="K114" s="25"/>
    </row>
    <row r="115" spans="7:11">
      <c r="G115" s="25"/>
      <c r="H115" s="57"/>
      <c r="I115" s="57"/>
      <c r="J115" s="25"/>
      <c r="K115" s="25"/>
    </row>
    <row r="116" spans="7:11">
      <c r="G116" s="25"/>
      <c r="H116" s="57"/>
      <c r="I116" s="57"/>
      <c r="J116" s="25"/>
      <c r="K116" s="25"/>
    </row>
    <row r="117" spans="7:11">
      <c r="G117" s="25"/>
      <c r="H117" s="57"/>
      <c r="I117" s="57"/>
      <c r="J117" s="25"/>
      <c r="K117" s="25"/>
    </row>
    <row r="118" spans="7:11">
      <c r="G118" s="25"/>
      <c r="H118" s="57"/>
      <c r="I118" s="57"/>
      <c r="J118" s="25"/>
      <c r="K118" s="25"/>
    </row>
    <row r="119" spans="7:11">
      <c r="G119" s="25"/>
      <c r="H119" s="57"/>
      <c r="I119" s="57"/>
      <c r="J119" s="25"/>
      <c r="K119" s="25"/>
    </row>
    <row r="120" spans="7:11">
      <c r="G120" s="25"/>
      <c r="H120" s="57"/>
      <c r="I120" s="57"/>
      <c r="J120" s="25"/>
      <c r="K120" s="25"/>
    </row>
    <row r="121" spans="7:11">
      <c r="G121" s="25"/>
      <c r="H121" s="57"/>
      <c r="I121" s="57"/>
      <c r="J121" s="25"/>
      <c r="K121" s="25"/>
    </row>
    <row r="122" spans="7:11">
      <c r="G122" s="25"/>
      <c r="H122" s="57"/>
      <c r="I122" s="57"/>
      <c r="J122" s="25"/>
      <c r="K122" s="25"/>
    </row>
    <row r="123" spans="7:11">
      <c r="G123" s="25"/>
      <c r="H123" s="57"/>
      <c r="I123" s="57"/>
      <c r="J123" s="25"/>
      <c r="K123" s="25"/>
    </row>
    <row r="124" spans="7:11">
      <c r="G124" s="25"/>
      <c r="H124" s="57"/>
      <c r="I124" s="57"/>
      <c r="J124" s="25"/>
      <c r="K124" s="25"/>
    </row>
    <row r="125" spans="7:11">
      <c r="G125" s="25"/>
      <c r="H125" s="57"/>
      <c r="I125" s="57"/>
      <c r="J125" s="25"/>
      <c r="K125" s="25"/>
    </row>
    <row r="126" spans="7:11">
      <c r="G126" s="25"/>
      <c r="H126" s="57"/>
      <c r="I126" s="57"/>
      <c r="J126" s="25"/>
      <c r="K126" s="25"/>
    </row>
    <row r="127" spans="7:11">
      <c r="G127" s="25"/>
      <c r="H127" s="57"/>
      <c r="I127" s="57"/>
      <c r="J127" s="25"/>
      <c r="K127" s="25"/>
    </row>
    <row r="128" spans="7:11">
      <c r="G128" s="25"/>
      <c r="H128" s="57"/>
      <c r="I128" s="57"/>
      <c r="J128" s="25"/>
      <c r="K128" s="25"/>
    </row>
    <row r="129" spans="7:11">
      <c r="G129" s="25"/>
      <c r="H129" s="57"/>
      <c r="I129" s="57"/>
      <c r="J129" s="25"/>
      <c r="K129" s="25"/>
    </row>
    <row r="130" spans="7:11">
      <c r="G130" s="25"/>
      <c r="H130" s="57"/>
      <c r="I130" s="57"/>
      <c r="J130" s="25"/>
      <c r="K130" s="25"/>
    </row>
    <row r="131" spans="7:11">
      <c r="G131" s="25"/>
      <c r="H131" s="57"/>
      <c r="I131" s="57"/>
      <c r="J131" s="25"/>
      <c r="K131" s="25"/>
    </row>
    <row r="132" spans="7:11">
      <c r="G132" s="25"/>
      <c r="H132" s="57"/>
      <c r="I132" s="57"/>
      <c r="J132" s="25"/>
      <c r="K132" s="25"/>
    </row>
    <row r="133" spans="7:11">
      <c r="G133" s="25"/>
      <c r="H133" s="57"/>
      <c r="I133" s="57"/>
      <c r="J133" s="25"/>
      <c r="K133" s="25"/>
    </row>
    <row r="134" spans="7:11">
      <c r="G134" s="25"/>
      <c r="H134" s="57"/>
      <c r="I134" s="57"/>
      <c r="J134" s="25"/>
      <c r="K134" s="25"/>
    </row>
    <row r="135" spans="7:11">
      <c r="G135" s="25"/>
      <c r="H135" s="57"/>
      <c r="I135" s="57"/>
      <c r="J135" s="25"/>
      <c r="K135" s="25"/>
    </row>
    <row r="136" spans="7:11">
      <c r="G136" s="25"/>
      <c r="H136" s="57"/>
      <c r="I136" s="57"/>
      <c r="J136" s="25"/>
      <c r="K136" s="25"/>
    </row>
    <row r="137" spans="7:11">
      <c r="G137" s="25"/>
      <c r="H137" s="57"/>
      <c r="I137" s="57"/>
      <c r="J137" s="25"/>
      <c r="K137" s="25"/>
    </row>
    <row r="138" spans="7:11">
      <c r="G138" s="25"/>
      <c r="H138" s="57"/>
      <c r="I138" s="57"/>
      <c r="J138" s="25"/>
      <c r="K138" s="25"/>
    </row>
    <row r="139" spans="7:11">
      <c r="G139" s="25"/>
      <c r="H139" s="57"/>
      <c r="I139" s="57"/>
      <c r="J139" s="25"/>
      <c r="K139" s="25"/>
    </row>
    <row r="140" spans="7:11">
      <c r="G140" s="25"/>
      <c r="H140" s="57"/>
      <c r="I140" s="57"/>
      <c r="J140" s="25"/>
      <c r="K140" s="25"/>
    </row>
    <row r="141" spans="7:11">
      <c r="G141" s="25"/>
      <c r="H141" s="57"/>
      <c r="I141" s="57"/>
      <c r="J141" s="25"/>
      <c r="K141" s="25"/>
    </row>
    <row r="142" spans="7:11">
      <c r="G142" s="25"/>
      <c r="H142" s="57"/>
      <c r="I142" s="57"/>
      <c r="J142" s="25"/>
      <c r="K142" s="25"/>
    </row>
    <row r="143" spans="7:11">
      <c r="G143" s="25"/>
      <c r="H143" s="57"/>
      <c r="I143" s="57"/>
      <c r="J143" s="25"/>
      <c r="K143" s="25"/>
    </row>
    <row r="144" spans="7:11">
      <c r="G144" s="25"/>
      <c r="H144" s="57"/>
      <c r="I144" s="57"/>
      <c r="J144" s="25"/>
      <c r="K144" s="25"/>
    </row>
    <row r="145" spans="7:11">
      <c r="G145" s="25"/>
      <c r="H145" s="57"/>
      <c r="I145" s="57"/>
      <c r="J145" s="25"/>
      <c r="K145" s="25"/>
    </row>
    <row r="146" spans="7:11">
      <c r="G146" s="25"/>
      <c r="H146" s="57"/>
      <c r="I146" s="57"/>
      <c r="J146" s="25"/>
      <c r="K146" s="25"/>
    </row>
    <row r="147" spans="7:11">
      <c r="G147" s="25"/>
      <c r="H147" s="57"/>
      <c r="I147" s="57"/>
      <c r="J147" s="25"/>
      <c r="K147" s="25"/>
    </row>
    <row r="148" spans="7:11">
      <c r="G148" s="25"/>
      <c r="H148" s="57"/>
      <c r="I148" s="57"/>
      <c r="J148" s="25"/>
      <c r="K148" s="25"/>
    </row>
    <row r="149" spans="7:11">
      <c r="G149" s="25"/>
      <c r="H149" s="57"/>
      <c r="I149" s="57"/>
      <c r="J149" s="25"/>
      <c r="K149" s="25"/>
    </row>
    <row r="150" spans="7:11">
      <c r="G150" s="25"/>
      <c r="H150" s="57"/>
      <c r="I150" s="57"/>
      <c r="J150" s="25"/>
      <c r="K150" s="25"/>
    </row>
    <row r="151" spans="7:11">
      <c r="G151" s="25"/>
      <c r="H151" s="57"/>
      <c r="I151" s="57"/>
      <c r="J151" s="25"/>
      <c r="K151" s="25"/>
    </row>
    <row r="152" spans="7:11">
      <c r="G152" s="25"/>
      <c r="H152" s="57"/>
      <c r="I152" s="57"/>
      <c r="J152" s="25"/>
      <c r="K152" s="25"/>
    </row>
    <row r="153" spans="7:11">
      <c r="G153" s="25"/>
      <c r="H153" s="57"/>
      <c r="I153" s="57"/>
      <c r="J153" s="25"/>
      <c r="K153" s="25"/>
    </row>
    <row r="154" spans="7:11">
      <c r="G154" s="25"/>
      <c r="H154" s="57"/>
      <c r="I154" s="57"/>
      <c r="J154" s="25"/>
      <c r="K154" s="25"/>
    </row>
    <row r="155" spans="7:11">
      <c r="G155" s="25"/>
      <c r="H155" s="57"/>
      <c r="I155" s="57"/>
      <c r="J155" s="25"/>
      <c r="K155" s="25"/>
    </row>
    <row r="156" spans="7:11">
      <c r="G156" s="25"/>
      <c r="H156" s="57"/>
      <c r="I156" s="57"/>
      <c r="J156" s="25"/>
      <c r="K156" s="25"/>
    </row>
    <row r="157" spans="7:11">
      <c r="G157" s="25"/>
      <c r="H157" s="57"/>
      <c r="I157" s="57"/>
      <c r="J157" s="25"/>
      <c r="K157" s="25"/>
    </row>
    <row r="158" spans="7:11">
      <c r="G158" s="25"/>
      <c r="H158" s="57"/>
      <c r="I158" s="57"/>
      <c r="J158" s="25"/>
      <c r="K158" s="25"/>
    </row>
    <row r="159" spans="7:11">
      <c r="G159" s="25"/>
      <c r="H159" s="57"/>
      <c r="I159" s="57"/>
      <c r="J159" s="25"/>
      <c r="K159" s="25"/>
    </row>
    <row r="160" spans="7:11">
      <c r="G160" s="25"/>
      <c r="H160" s="57"/>
      <c r="I160" s="57"/>
      <c r="J160" s="25"/>
      <c r="K160" s="25"/>
    </row>
    <row r="161" spans="7:11">
      <c r="G161" s="25"/>
      <c r="H161" s="57"/>
      <c r="I161" s="57"/>
      <c r="J161" s="25"/>
      <c r="K161" s="25"/>
    </row>
    <row r="162" spans="7:11">
      <c r="G162" s="25"/>
      <c r="H162" s="57"/>
      <c r="I162" s="57"/>
      <c r="J162" s="25"/>
      <c r="K162" s="25"/>
    </row>
    <row r="163" spans="7:11">
      <c r="G163" s="25"/>
      <c r="H163" s="57"/>
      <c r="I163" s="57"/>
      <c r="J163" s="25"/>
      <c r="K163" s="25"/>
    </row>
    <row r="164" spans="7:11">
      <c r="G164" s="25"/>
      <c r="H164" s="57"/>
      <c r="I164" s="57"/>
      <c r="J164" s="25"/>
      <c r="K164" s="25"/>
    </row>
    <row r="165" spans="7:11">
      <c r="G165" s="25"/>
      <c r="H165" s="57"/>
      <c r="I165" s="57"/>
      <c r="J165" s="25"/>
      <c r="K165" s="25"/>
    </row>
    <row r="166" spans="7:11">
      <c r="G166" s="25"/>
      <c r="H166" s="57"/>
      <c r="I166" s="57"/>
      <c r="J166" s="25"/>
      <c r="K166" s="25"/>
    </row>
    <row r="167" spans="7:11">
      <c r="G167" s="25"/>
      <c r="H167" s="57"/>
      <c r="I167" s="57"/>
      <c r="J167" s="25"/>
      <c r="K167" s="25"/>
    </row>
    <row r="168" spans="7:11">
      <c r="G168" s="25"/>
      <c r="H168" s="57"/>
      <c r="I168" s="57"/>
      <c r="J168" s="25"/>
      <c r="K168" s="25"/>
    </row>
    <row r="169" spans="7:11">
      <c r="G169" s="25"/>
      <c r="H169" s="57"/>
      <c r="I169" s="57"/>
      <c r="J169" s="25"/>
      <c r="K169" s="25"/>
    </row>
    <row r="170" spans="7:11">
      <c r="G170" s="25"/>
      <c r="H170" s="57"/>
      <c r="I170" s="57"/>
      <c r="J170" s="25"/>
      <c r="K170" s="25"/>
    </row>
    <row r="171" spans="7:11">
      <c r="G171" s="25"/>
      <c r="H171" s="57"/>
      <c r="I171" s="57"/>
      <c r="J171" s="25"/>
      <c r="K171" s="25"/>
    </row>
    <row r="172" spans="7:11">
      <c r="G172" s="25"/>
      <c r="H172" s="57"/>
      <c r="I172" s="57"/>
      <c r="J172" s="25"/>
      <c r="K172" s="25"/>
    </row>
    <row r="173" spans="7:11">
      <c r="G173" s="25"/>
      <c r="H173" s="57"/>
      <c r="I173" s="57"/>
      <c r="J173" s="25"/>
      <c r="K173" s="25"/>
    </row>
    <row r="174" spans="7:11">
      <c r="G174" s="25"/>
      <c r="H174" s="57"/>
      <c r="I174" s="57"/>
      <c r="J174" s="25"/>
      <c r="K174" s="25"/>
    </row>
    <row r="175" spans="7:11">
      <c r="G175" s="25"/>
      <c r="H175" s="57"/>
      <c r="I175" s="57"/>
      <c r="J175" s="25"/>
      <c r="K175" s="25"/>
    </row>
    <row r="176" spans="7:11">
      <c r="G176" s="25"/>
      <c r="H176" s="57"/>
      <c r="I176" s="57"/>
      <c r="J176" s="25"/>
      <c r="K176" s="25"/>
    </row>
    <row r="177" spans="7:11">
      <c r="G177" s="25"/>
      <c r="H177" s="57"/>
      <c r="I177" s="57"/>
      <c r="J177" s="25"/>
      <c r="K177" s="25"/>
    </row>
    <row r="178" spans="7:11">
      <c r="G178" s="25"/>
      <c r="H178" s="57"/>
      <c r="I178" s="57"/>
      <c r="J178" s="25"/>
      <c r="K178" s="25"/>
    </row>
    <row r="179" spans="7:11">
      <c r="G179" s="25"/>
      <c r="H179" s="57"/>
      <c r="I179" s="57"/>
      <c r="J179" s="25"/>
      <c r="K179" s="25"/>
    </row>
    <row r="180" spans="7:11">
      <c r="G180" s="25"/>
      <c r="H180" s="57"/>
      <c r="I180" s="57"/>
      <c r="J180" s="25"/>
      <c r="K180" s="25"/>
    </row>
    <row r="181" spans="7:11">
      <c r="G181" s="25"/>
      <c r="H181" s="57"/>
      <c r="I181" s="57"/>
      <c r="J181" s="25"/>
      <c r="K181" s="25"/>
    </row>
    <row r="182" spans="7:11">
      <c r="G182" s="25"/>
      <c r="H182" s="57"/>
      <c r="I182" s="57"/>
      <c r="J182" s="25"/>
      <c r="K182" s="25"/>
    </row>
    <row r="183" spans="7:11">
      <c r="G183" s="25"/>
      <c r="H183" s="57"/>
      <c r="I183" s="57"/>
      <c r="J183" s="25"/>
      <c r="K183" s="25"/>
    </row>
    <row r="184" spans="7:11">
      <c r="G184" s="25"/>
      <c r="H184" s="57"/>
      <c r="I184" s="57"/>
      <c r="J184" s="25"/>
      <c r="K184" s="25"/>
    </row>
    <row r="185" spans="7:11">
      <c r="G185" s="25"/>
      <c r="H185" s="57"/>
      <c r="I185" s="57"/>
      <c r="J185" s="25"/>
      <c r="K185" s="25"/>
    </row>
    <row r="186" spans="7:11">
      <c r="G186" s="25"/>
      <c r="H186" s="57"/>
      <c r="I186" s="57"/>
      <c r="J186" s="25"/>
      <c r="K186" s="25"/>
    </row>
    <row r="187" spans="7:11">
      <c r="G187" s="25"/>
      <c r="H187" s="57"/>
      <c r="I187" s="57"/>
      <c r="J187" s="25"/>
      <c r="K187" s="25"/>
    </row>
    <row r="188" spans="7:11">
      <c r="G188" s="25"/>
      <c r="H188" s="57"/>
      <c r="I188" s="57"/>
      <c r="J188" s="25"/>
      <c r="K188" s="25"/>
    </row>
    <row r="189" spans="7:11">
      <c r="G189" s="25"/>
      <c r="H189" s="57"/>
      <c r="I189" s="57"/>
      <c r="J189" s="25"/>
      <c r="K189" s="25"/>
    </row>
    <row r="190" spans="7:11">
      <c r="G190" s="25"/>
      <c r="H190" s="57"/>
      <c r="I190" s="57"/>
      <c r="J190" s="25"/>
      <c r="K190" s="25"/>
    </row>
    <row r="191" spans="7:11">
      <c r="G191" s="25"/>
      <c r="H191" s="57"/>
      <c r="I191" s="57"/>
      <c r="J191" s="25"/>
      <c r="K191" s="25"/>
    </row>
    <row r="192" spans="7:11">
      <c r="G192" s="25"/>
      <c r="H192" s="57"/>
      <c r="I192" s="57"/>
      <c r="J192" s="25"/>
      <c r="K192" s="25"/>
    </row>
    <row r="193" spans="7:11">
      <c r="G193" s="25"/>
      <c r="H193" s="57"/>
      <c r="I193" s="57"/>
      <c r="J193" s="25"/>
      <c r="K193" s="25"/>
    </row>
    <row r="194" spans="7:11">
      <c r="G194" s="25"/>
      <c r="H194" s="57"/>
      <c r="I194" s="57"/>
      <c r="J194" s="25"/>
      <c r="K194" s="25"/>
    </row>
    <row r="195" spans="7:11">
      <c r="G195" s="25"/>
      <c r="H195" s="57"/>
      <c r="I195" s="57"/>
      <c r="J195" s="25"/>
      <c r="K195" s="25"/>
    </row>
    <row r="196" spans="7:11">
      <c r="G196" s="25"/>
      <c r="H196" s="57"/>
      <c r="I196" s="57"/>
      <c r="J196" s="25"/>
      <c r="K196" s="25"/>
    </row>
    <row r="197" spans="7:11">
      <c r="G197" s="25"/>
      <c r="H197" s="57"/>
      <c r="I197" s="57"/>
      <c r="J197" s="25"/>
      <c r="K197" s="25"/>
    </row>
    <row r="198" spans="7:11">
      <c r="G198" s="25"/>
      <c r="H198" s="57"/>
      <c r="I198" s="57"/>
      <c r="J198" s="25"/>
      <c r="K198" s="25"/>
    </row>
    <row r="199" spans="7:11">
      <c r="G199" s="25"/>
      <c r="H199" s="57"/>
      <c r="I199" s="57"/>
      <c r="J199" s="25"/>
      <c r="K199" s="25"/>
    </row>
    <row r="200" spans="7:11">
      <c r="G200" s="25"/>
      <c r="H200" s="57"/>
      <c r="I200" s="57"/>
      <c r="J200" s="25"/>
      <c r="K200" s="25"/>
    </row>
    <row r="201" spans="7:11">
      <c r="G201" s="25"/>
      <c r="H201" s="57"/>
      <c r="I201" s="57"/>
      <c r="J201" s="25"/>
      <c r="K201" s="25"/>
    </row>
    <row r="202" spans="7:11">
      <c r="G202" s="25"/>
      <c r="H202" s="57"/>
      <c r="I202" s="57"/>
      <c r="J202" s="25"/>
      <c r="K202" s="25"/>
    </row>
    <row r="203" spans="7:11">
      <c r="G203" s="25"/>
      <c r="H203" s="57"/>
      <c r="I203" s="57"/>
      <c r="J203" s="25"/>
      <c r="K203" s="25"/>
    </row>
    <row r="204" spans="7:11">
      <c r="G204" s="25"/>
      <c r="H204" s="57"/>
      <c r="I204" s="57"/>
      <c r="J204" s="25"/>
      <c r="K204" s="25"/>
    </row>
    <row r="205" spans="7:11">
      <c r="G205" s="25"/>
      <c r="H205" s="57"/>
      <c r="I205" s="57"/>
      <c r="J205" s="25"/>
      <c r="K205" s="25"/>
    </row>
    <row r="206" spans="7:11">
      <c r="G206" s="25"/>
      <c r="H206" s="57"/>
      <c r="I206" s="57"/>
      <c r="J206" s="25"/>
      <c r="K206" s="25"/>
    </row>
    <row r="207" spans="7:11">
      <c r="G207" s="25"/>
      <c r="H207" s="57"/>
      <c r="I207" s="57"/>
      <c r="J207" s="25"/>
      <c r="K207" s="25"/>
    </row>
    <row r="208" spans="7:11">
      <c r="G208" s="25"/>
      <c r="H208" s="57"/>
      <c r="I208" s="57"/>
      <c r="J208" s="25"/>
      <c r="K208" s="25"/>
    </row>
    <row r="209" spans="7:11">
      <c r="G209" s="25"/>
      <c r="H209" s="57"/>
      <c r="I209" s="57"/>
      <c r="J209" s="25"/>
      <c r="K209" s="25"/>
    </row>
    <row r="210" spans="7:11">
      <c r="G210" s="25"/>
      <c r="H210" s="57"/>
      <c r="I210" s="57"/>
      <c r="J210" s="25"/>
      <c r="K210" s="25"/>
    </row>
    <row r="211" spans="7:11">
      <c r="G211" s="25"/>
      <c r="H211" s="57"/>
      <c r="I211" s="57"/>
      <c r="J211" s="25"/>
      <c r="K211" s="25"/>
    </row>
    <row r="212" spans="7:11">
      <c r="G212" s="25"/>
      <c r="H212" s="57"/>
      <c r="I212" s="57"/>
      <c r="J212" s="25"/>
      <c r="K212" s="25"/>
    </row>
    <row r="213" spans="7:11">
      <c r="G213" s="25"/>
      <c r="H213" s="57"/>
      <c r="I213" s="57"/>
      <c r="J213" s="25"/>
      <c r="K213" s="25"/>
    </row>
    <row r="214" spans="7:11">
      <c r="G214" s="25"/>
      <c r="H214" s="57"/>
      <c r="I214" s="57"/>
      <c r="J214" s="25"/>
      <c r="K214" s="25"/>
    </row>
    <row r="215" spans="7:11">
      <c r="G215" s="25"/>
      <c r="H215" s="57"/>
      <c r="I215" s="57"/>
      <c r="J215" s="25"/>
      <c r="K215" s="25"/>
    </row>
    <row r="216" spans="7:11">
      <c r="G216" s="25"/>
      <c r="H216" s="57"/>
      <c r="I216" s="57"/>
      <c r="J216" s="25"/>
      <c r="K216" s="25"/>
    </row>
    <row r="217" spans="7:11">
      <c r="G217" s="25"/>
      <c r="H217" s="57"/>
      <c r="I217" s="57"/>
      <c r="J217" s="25"/>
      <c r="K217" s="25"/>
    </row>
    <row r="218" spans="7:11">
      <c r="G218" s="25"/>
      <c r="H218" s="57"/>
      <c r="I218" s="57"/>
      <c r="J218" s="25"/>
      <c r="K218" s="25"/>
    </row>
    <row r="219" spans="7:11">
      <c r="G219" s="25"/>
      <c r="H219" s="57"/>
      <c r="I219" s="57"/>
      <c r="J219" s="25"/>
      <c r="K219" s="25"/>
    </row>
    <row r="220" spans="7:11">
      <c r="G220" s="25"/>
      <c r="H220" s="57"/>
      <c r="I220" s="57"/>
      <c r="J220" s="25"/>
      <c r="K220" s="25"/>
    </row>
    <row r="221" spans="7:11">
      <c r="G221" s="25"/>
      <c r="H221" s="57"/>
      <c r="I221" s="57"/>
      <c r="J221" s="25"/>
      <c r="K221" s="25"/>
    </row>
    <row r="222" spans="7:11">
      <c r="G222" s="25"/>
      <c r="H222" s="57"/>
      <c r="I222" s="57"/>
      <c r="J222" s="25"/>
      <c r="K222" s="25"/>
    </row>
    <row r="223" spans="7:11">
      <c r="G223" s="25"/>
      <c r="H223" s="57"/>
      <c r="I223" s="57"/>
      <c r="J223" s="25"/>
      <c r="K223" s="25"/>
    </row>
    <row r="224" spans="7:11">
      <c r="G224" s="25"/>
      <c r="H224" s="57"/>
      <c r="I224" s="57"/>
      <c r="J224" s="25"/>
      <c r="K224" s="25"/>
    </row>
    <row r="225" spans="7:11">
      <c r="G225" s="25"/>
      <c r="H225" s="57"/>
      <c r="I225" s="57"/>
      <c r="J225" s="25"/>
      <c r="K225" s="25"/>
    </row>
    <row r="226" spans="7:11">
      <c r="G226" s="25"/>
      <c r="H226" s="57"/>
      <c r="I226" s="57"/>
      <c r="J226" s="25"/>
      <c r="K226" s="25"/>
    </row>
    <row r="227" spans="7:11">
      <c r="G227" s="25"/>
      <c r="H227" s="57"/>
      <c r="I227" s="57"/>
      <c r="J227" s="25"/>
      <c r="K227" s="25"/>
    </row>
    <row r="228" spans="7:11">
      <c r="G228" s="25"/>
      <c r="H228" s="57"/>
      <c r="I228" s="57"/>
      <c r="J228" s="25"/>
      <c r="K228" s="25"/>
    </row>
    <row r="229" spans="7:11">
      <c r="G229" s="25"/>
      <c r="H229" s="57"/>
      <c r="I229" s="57"/>
      <c r="J229" s="25"/>
      <c r="K229" s="25"/>
    </row>
    <row r="230" spans="7:11">
      <c r="G230" s="25"/>
      <c r="H230" s="57"/>
      <c r="I230" s="57"/>
      <c r="J230" s="25"/>
      <c r="K230" s="25"/>
    </row>
    <row r="231" spans="7:11">
      <c r="G231" s="25"/>
      <c r="H231" s="57"/>
      <c r="I231" s="57"/>
      <c r="J231" s="25"/>
      <c r="K231" s="25"/>
    </row>
    <row r="232" spans="7:11">
      <c r="G232" s="25"/>
      <c r="H232" s="57"/>
      <c r="I232" s="57"/>
      <c r="J232" s="25"/>
      <c r="K232" s="25"/>
    </row>
    <row r="233" spans="7:11">
      <c r="G233" s="25"/>
      <c r="H233" s="57"/>
      <c r="I233" s="57"/>
      <c r="J233" s="25"/>
      <c r="K233" s="25"/>
    </row>
    <row r="234" spans="7:11">
      <c r="G234" s="25"/>
      <c r="H234" s="57"/>
      <c r="I234" s="57"/>
      <c r="J234" s="25"/>
      <c r="K234" s="25"/>
    </row>
    <row r="235" spans="7:11">
      <c r="G235" s="25"/>
      <c r="H235" s="57"/>
      <c r="I235" s="57"/>
      <c r="J235" s="25"/>
      <c r="K235" s="25"/>
    </row>
    <row r="236" spans="7:11">
      <c r="G236" s="25"/>
      <c r="H236" s="57"/>
      <c r="I236" s="57"/>
      <c r="J236" s="25"/>
      <c r="K236" s="25"/>
    </row>
    <row r="237" spans="7:11">
      <c r="G237" s="25"/>
      <c r="H237" s="57"/>
      <c r="I237" s="57"/>
      <c r="J237" s="25"/>
      <c r="K237" s="25"/>
    </row>
    <row r="238" spans="7:11">
      <c r="G238" s="25"/>
      <c r="H238" s="57"/>
      <c r="I238" s="57"/>
      <c r="J238" s="25"/>
      <c r="K238" s="25"/>
    </row>
    <row r="239" spans="7:11">
      <c r="G239" s="25"/>
      <c r="H239" s="57"/>
      <c r="I239" s="57"/>
      <c r="J239" s="25"/>
      <c r="K239" s="25"/>
    </row>
    <row r="240" spans="7:11">
      <c r="G240" s="25"/>
      <c r="H240" s="57"/>
      <c r="I240" s="57"/>
      <c r="J240" s="25"/>
      <c r="K240" s="25"/>
    </row>
    <row r="241" spans="7:11">
      <c r="G241" s="25"/>
      <c r="H241" s="57"/>
      <c r="I241" s="57"/>
      <c r="J241" s="25"/>
      <c r="K241" s="25"/>
    </row>
    <row r="242" spans="7:11">
      <c r="G242" s="25"/>
      <c r="H242" s="57"/>
      <c r="I242" s="57"/>
      <c r="J242" s="25"/>
      <c r="K242" s="25"/>
    </row>
    <row r="243" spans="7:11">
      <c r="G243" s="25"/>
      <c r="H243" s="57"/>
      <c r="I243" s="57"/>
      <c r="J243" s="25"/>
      <c r="K243" s="25"/>
    </row>
    <row r="244" spans="7:11">
      <c r="G244" s="25"/>
      <c r="H244" s="57"/>
      <c r="I244" s="57"/>
      <c r="J244" s="25"/>
      <c r="K244" s="25"/>
    </row>
    <row r="245" spans="7:11">
      <c r="G245" s="25"/>
      <c r="H245" s="57"/>
      <c r="I245" s="57"/>
      <c r="J245" s="25"/>
      <c r="K245" s="25"/>
    </row>
    <row r="246" spans="7:11">
      <c r="G246" s="25"/>
      <c r="H246" s="57"/>
      <c r="I246" s="57"/>
      <c r="J246" s="25"/>
      <c r="K246" s="25"/>
    </row>
    <row r="247" spans="7:11">
      <c r="G247" s="25"/>
      <c r="H247" s="57"/>
      <c r="I247" s="57"/>
      <c r="J247" s="25"/>
      <c r="K247" s="25"/>
    </row>
    <row r="248" spans="7:11">
      <c r="G248" s="25"/>
      <c r="H248" s="57"/>
      <c r="I248" s="57"/>
      <c r="J248" s="25"/>
      <c r="K248" s="25"/>
    </row>
    <row r="249" spans="7:11">
      <c r="G249" s="25"/>
      <c r="H249" s="57"/>
      <c r="I249" s="57"/>
      <c r="J249" s="25"/>
      <c r="K249" s="25"/>
    </row>
    <row r="250" spans="7:11">
      <c r="G250" s="25"/>
      <c r="H250" s="57"/>
      <c r="I250" s="57"/>
      <c r="J250" s="25"/>
      <c r="K250" s="25"/>
    </row>
    <row r="251" spans="7:11">
      <c r="G251" s="25"/>
      <c r="H251" s="57"/>
      <c r="I251" s="57"/>
      <c r="J251" s="25"/>
      <c r="K251" s="25"/>
    </row>
    <row r="252" spans="7:11">
      <c r="G252" s="25"/>
      <c r="H252" s="57"/>
      <c r="I252" s="57"/>
      <c r="J252" s="25"/>
      <c r="K252" s="25"/>
    </row>
    <row r="253" spans="7:11">
      <c r="G253" s="25"/>
      <c r="H253" s="57"/>
      <c r="I253" s="57"/>
      <c r="J253" s="25"/>
      <c r="K253" s="25"/>
    </row>
    <row r="254" spans="7:11">
      <c r="G254" s="25"/>
      <c r="H254" s="57"/>
      <c r="I254" s="57"/>
      <c r="J254" s="25"/>
      <c r="K254" s="25"/>
    </row>
    <row r="255" spans="7:11">
      <c r="G255" s="25"/>
      <c r="H255" s="57"/>
      <c r="I255" s="57"/>
      <c r="J255" s="25"/>
      <c r="K255" s="25"/>
    </row>
    <row r="256" spans="7:11">
      <c r="G256" s="25"/>
      <c r="H256" s="57"/>
      <c r="I256" s="57"/>
      <c r="J256" s="25"/>
      <c r="K256" s="25"/>
    </row>
    <row r="257" spans="7:11">
      <c r="G257" s="25"/>
      <c r="H257" s="57"/>
      <c r="I257" s="57"/>
      <c r="J257" s="25"/>
      <c r="K257" s="25"/>
    </row>
    <row r="258" spans="7:11">
      <c r="G258" s="25"/>
      <c r="H258" s="57"/>
      <c r="I258" s="57"/>
      <c r="J258" s="25"/>
      <c r="K258" s="25"/>
    </row>
    <row r="259" spans="7:11">
      <c r="G259" s="25"/>
      <c r="H259" s="57"/>
      <c r="I259" s="57"/>
      <c r="J259" s="25"/>
      <c r="K259" s="25"/>
    </row>
    <row r="260" spans="7:11">
      <c r="G260" s="25"/>
      <c r="H260" s="57"/>
      <c r="I260" s="57"/>
      <c r="J260" s="25"/>
      <c r="K260" s="25"/>
    </row>
    <row r="261" spans="7:11">
      <c r="G261" s="25"/>
      <c r="H261" s="57"/>
      <c r="I261" s="57"/>
      <c r="J261" s="25"/>
      <c r="K261" s="25"/>
    </row>
    <row r="262" spans="7:11">
      <c r="G262" s="25"/>
      <c r="H262" s="57"/>
      <c r="I262" s="57"/>
      <c r="J262" s="25"/>
      <c r="K262" s="25"/>
    </row>
    <row r="263" spans="7:11">
      <c r="G263" s="25"/>
      <c r="H263" s="57"/>
      <c r="I263" s="57"/>
      <c r="J263" s="25"/>
      <c r="K263" s="25"/>
    </row>
    <row r="264" spans="7:11">
      <c r="G264" s="25"/>
      <c r="H264" s="57"/>
      <c r="I264" s="57"/>
      <c r="J264" s="25"/>
      <c r="K264" s="25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66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zoomScaleNormal="100" workbookViewId="0">
      <selection activeCell="B59" sqref="B59"/>
    </sheetView>
  </sheetViews>
  <sheetFormatPr defaultColWidth="9.140625" defaultRowHeight="12.75"/>
  <cols>
    <col min="1" max="1" width="5" style="11" customWidth="1"/>
    <col min="2" max="2" width="3.85546875" style="11" customWidth="1"/>
    <col min="3" max="3" width="6.140625" style="11" customWidth="1"/>
    <col min="4" max="4" width="5.42578125" style="11" customWidth="1"/>
    <col min="5" max="5" width="5.7109375" style="11" customWidth="1"/>
    <col min="6" max="6" width="15" style="11" customWidth="1"/>
    <col min="7" max="7" width="14" style="11" customWidth="1"/>
    <col min="8" max="8" width="4.42578125" style="11" customWidth="1"/>
    <col min="9" max="9" width="3.85546875" style="11" customWidth="1"/>
    <col min="10" max="10" width="24.42578125" style="11" customWidth="1"/>
    <col min="11" max="11" width="9.28515625" style="11" customWidth="1"/>
    <col min="12" max="12" width="6.85546875" style="11" customWidth="1"/>
    <col min="13" max="16384" width="9.140625" style="11"/>
  </cols>
  <sheetData>
    <row r="1" spans="1:13">
      <c r="A1" s="49">
        <f>B143</f>
        <v>87</v>
      </c>
      <c r="B1" s="50"/>
      <c r="C1" s="50" t="s">
        <v>74</v>
      </c>
      <c r="D1" s="50" t="s">
        <v>74</v>
      </c>
      <c r="E1" s="50" t="s">
        <v>74</v>
      </c>
      <c r="F1" s="50" t="s">
        <v>39</v>
      </c>
      <c r="G1" s="50" t="s">
        <v>52</v>
      </c>
      <c r="H1" s="50" t="s">
        <v>1736</v>
      </c>
      <c r="I1" s="50" t="s">
        <v>1737</v>
      </c>
      <c r="J1" s="51" t="s">
        <v>41</v>
      </c>
      <c r="K1" s="51" t="s">
        <v>239</v>
      </c>
      <c r="L1" s="51" t="s">
        <v>240</v>
      </c>
      <c r="M1" s="51"/>
    </row>
    <row r="2" spans="1:13">
      <c r="A2" s="51"/>
      <c r="B2" s="51"/>
      <c r="C2" s="51"/>
      <c r="D2" s="51"/>
      <c r="E2" s="51"/>
      <c r="F2" s="51"/>
      <c r="G2" s="51"/>
      <c r="H2" s="62"/>
      <c r="I2" s="62"/>
      <c r="J2" s="51"/>
      <c r="K2" s="51"/>
      <c r="L2" s="51"/>
      <c r="M2" s="51"/>
    </row>
    <row r="3" spans="1:13">
      <c r="A3" s="62"/>
      <c r="B3" s="62"/>
      <c r="C3" s="64" t="s">
        <v>2982</v>
      </c>
      <c r="D3" s="63"/>
      <c r="E3" s="63"/>
      <c r="F3" s="63"/>
      <c r="G3" s="63"/>
      <c r="H3" s="62"/>
      <c r="I3" s="62"/>
      <c r="J3" s="51"/>
      <c r="K3" s="51"/>
      <c r="L3" s="51"/>
      <c r="M3" s="51"/>
    </row>
    <row r="4" spans="1:13">
      <c r="A4" s="62"/>
      <c r="B4" s="62"/>
      <c r="C4" s="62"/>
      <c r="D4" s="62" t="s">
        <v>2983</v>
      </c>
      <c r="E4" s="62" t="s">
        <v>2984</v>
      </c>
      <c r="F4" s="62"/>
      <c r="G4" s="62"/>
      <c r="H4" s="62"/>
      <c r="I4" s="62"/>
      <c r="J4" s="51"/>
      <c r="K4" s="51"/>
      <c r="L4" s="51"/>
      <c r="M4" s="51"/>
    </row>
    <row r="5" spans="1:13">
      <c r="A5" s="62"/>
      <c r="B5" s="62"/>
      <c r="C5" s="64"/>
      <c r="D5" s="61"/>
      <c r="E5" s="62" t="s">
        <v>2986</v>
      </c>
      <c r="F5" s="63"/>
      <c r="G5" s="63"/>
      <c r="H5" s="62"/>
      <c r="I5" s="62"/>
      <c r="J5" s="63"/>
      <c r="K5" s="51"/>
      <c r="L5" s="51"/>
      <c r="M5" s="51"/>
    </row>
    <row r="6" spans="1:13">
      <c r="A6" s="62"/>
      <c r="B6" s="62">
        <v>1</v>
      </c>
      <c r="C6" s="62"/>
      <c r="D6" s="62"/>
      <c r="E6" s="62"/>
      <c r="F6" s="62" t="s">
        <v>2987</v>
      </c>
      <c r="G6" s="62" t="s">
        <v>473</v>
      </c>
      <c r="H6" s="62"/>
      <c r="I6" s="62"/>
      <c r="J6" s="62" t="s">
        <v>268</v>
      </c>
      <c r="K6" s="51"/>
      <c r="L6" s="51"/>
      <c r="M6" s="51"/>
    </row>
    <row r="7" spans="1:13">
      <c r="A7" s="62"/>
      <c r="B7" s="62">
        <v>1</v>
      </c>
      <c r="C7" s="62"/>
      <c r="D7" s="62"/>
      <c r="E7" s="62"/>
      <c r="F7" s="62" t="s">
        <v>2988</v>
      </c>
      <c r="G7" s="62" t="s">
        <v>2989</v>
      </c>
      <c r="H7" s="62"/>
      <c r="I7" s="62"/>
      <c r="J7" s="62" t="s">
        <v>269</v>
      </c>
      <c r="K7" s="51"/>
      <c r="L7" s="51"/>
      <c r="M7" s="51"/>
    </row>
    <row r="8" spans="1:13">
      <c r="A8" s="62"/>
      <c r="B8" s="62"/>
      <c r="C8" s="62"/>
      <c r="D8" s="62"/>
      <c r="E8" s="62" t="s">
        <v>2990</v>
      </c>
      <c r="F8" s="62"/>
      <c r="G8" s="62"/>
      <c r="H8" s="62"/>
      <c r="I8" s="62"/>
      <c r="J8" s="62"/>
      <c r="K8" s="51"/>
      <c r="L8" s="51"/>
      <c r="M8" s="51"/>
    </row>
    <row r="9" spans="1:13">
      <c r="A9" s="62"/>
      <c r="B9" s="62">
        <v>1</v>
      </c>
      <c r="C9" s="62"/>
      <c r="D9" s="62"/>
      <c r="E9" s="62"/>
      <c r="F9" s="62" t="s">
        <v>2991</v>
      </c>
      <c r="G9" s="62" t="s">
        <v>2992</v>
      </c>
      <c r="H9" s="62"/>
      <c r="I9" s="62"/>
      <c r="J9" s="62" t="s">
        <v>332</v>
      </c>
      <c r="K9" s="51"/>
      <c r="L9" s="51"/>
      <c r="M9" s="51"/>
    </row>
    <row r="10" spans="1:13">
      <c r="A10" s="62"/>
      <c r="B10" s="62">
        <v>1</v>
      </c>
      <c r="C10" s="62"/>
      <c r="D10" s="62"/>
      <c r="E10" s="62"/>
      <c r="F10" s="62" t="s">
        <v>2993</v>
      </c>
      <c r="G10" s="62" t="s">
        <v>1773</v>
      </c>
      <c r="H10" s="62"/>
      <c r="I10" s="62"/>
      <c r="J10" s="62" t="s">
        <v>271</v>
      </c>
      <c r="K10" s="51"/>
      <c r="L10" s="51"/>
      <c r="M10" s="51"/>
    </row>
    <row r="11" spans="1:13">
      <c r="A11" s="62"/>
      <c r="B11" s="62">
        <v>1</v>
      </c>
      <c r="C11" s="62"/>
      <c r="D11" s="62"/>
      <c r="E11" s="62"/>
      <c r="F11" s="62" t="s">
        <v>2993</v>
      </c>
      <c r="G11" s="62" t="s">
        <v>2994</v>
      </c>
      <c r="H11" s="62"/>
      <c r="I11" s="62"/>
      <c r="J11" s="62" t="s">
        <v>270</v>
      </c>
      <c r="K11" s="51"/>
      <c r="L11" s="51"/>
      <c r="M11" s="51"/>
    </row>
    <row r="12" spans="1:13">
      <c r="A12" s="62"/>
      <c r="B12" s="62">
        <v>1</v>
      </c>
      <c r="C12" s="62"/>
      <c r="D12" s="62"/>
      <c r="E12" s="62"/>
      <c r="F12" s="62" t="s">
        <v>2995</v>
      </c>
      <c r="G12" s="62" t="s">
        <v>1794</v>
      </c>
      <c r="H12" s="62"/>
      <c r="I12" s="62"/>
      <c r="J12" s="62" t="s">
        <v>2996</v>
      </c>
      <c r="K12" s="51"/>
      <c r="L12" s="51"/>
      <c r="M12" s="51"/>
    </row>
    <row r="13" spans="1:13">
      <c r="A13" s="62"/>
      <c r="B13" s="62">
        <v>1</v>
      </c>
      <c r="C13" s="62"/>
      <c r="D13" s="62"/>
      <c r="E13" s="62"/>
      <c r="F13" s="62" t="s">
        <v>2997</v>
      </c>
      <c r="G13" s="62" t="s">
        <v>2999</v>
      </c>
      <c r="H13" s="62"/>
      <c r="I13" s="62"/>
      <c r="J13" s="62" t="s">
        <v>2998</v>
      </c>
      <c r="K13" s="51"/>
      <c r="L13" s="51"/>
      <c r="M13" s="51"/>
    </row>
    <row r="14" spans="1:13">
      <c r="A14" s="62"/>
      <c r="B14" s="62"/>
      <c r="C14" s="62" t="s">
        <v>3001</v>
      </c>
      <c r="D14" s="62"/>
      <c r="E14" s="62"/>
      <c r="F14" s="62"/>
      <c r="G14" s="62"/>
      <c r="H14" s="62"/>
      <c r="I14" s="62"/>
      <c r="J14" s="62"/>
      <c r="K14" s="51"/>
      <c r="L14" s="51"/>
      <c r="M14" s="51"/>
    </row>
    <row r="15" spans="1:13">
      <c r="A15" s="62"/>
      <c r="B15" s="62"/>
      <c r="C15" s="62"/>
      <c r="D15" s="62" t="s">
        <v>3002</v>
      </c>
      <c r="E15" s="62"/>
      <c r="F15" s="62"/>
      <c r="G15" s="62"/>
      <c r="H15" s="62"/>
      <c r="I15" s="62"/>
      <c r="J15" s="62"/>
      <c r="K15" s="51"/>
      <c r="L15" s="51"/>
      <c r="M15" s="51"/>
    </row>
    <row r="16" spans="1:13">
      <c r="A16" s="62"/>
      <c r="B16" s="62">
        <v>1</v>
      </c>
      <c r="C16" s="62"/>
      <c r="D16" s="62"/>
      <c r="E16" s="62"/>
      <c r="F16" s="62" t="s">
        <v>3003</v>
      </c>
      <c r="G16" s="62" t="s">
        <v>3005</v>
      </c>
      <c r="H16" s="62"/>
      <c r="I16" s="62"/>
      <c r="J16" s="62" t="s">
        <v>3004</v>
      </c>
      <c r="K16" s="51"/>
      <c r="L16" s="51"/>
      <c r="M16" s="51"/>
    </row>
    <row r="17" spans="1:13">
      <c r="A17" s="62"/>
      <c r="B17" s="62"/>
      <c r="C17" s="62" t="s">
        <v>3007</v>
      </c>
      <c r="D17" s="62"/>
      <c r="E17" s="62"/>
      <c r="F17" s="62"/>
      <c r="G17" s="62"/>
      <c r="H17" s="62"/>
      <c r="I17" s="62"/>
      <c r="J17" s="62"/>
      <c r="K17" s="51"/>
      <c r="L17" s="51"/>
      <c r="M17" s="51"/>
    </row>
    <row r="18" spans="1:13">
      <c r="A18" s="62"/>
      <c r="B18" s="62"/>
      <c r="C18" s="62"/>
      <c r="D18" s="62" t="s">
        <v>3008</v>
      </c>
      <c r="E18" s="62"/>
      <c r="F18" s="62"/>
      <c r="G18" s="62"/>
      <c r="H18" s="62"/>
      <c r="I18" s="62"/>
      <c r="J18" s="62"/>
      <c r="K18" s="51"/>
      <c r="L18" s="51"/>
      <c r="M18" s="51"/>
    </row>
    <row r="19" spans="1:13">
      <c r="A19" s="62"/>
      <c r="B19" s="62">
        <v>1</v>
      </c>
      <c r="C19" s="62"/>
      <c r="D19" s="62"/>
      <c r="E19" s="62"/>
      <c r="F19" s="62" t="s">
        <v>3009</v>
      </c>
      <c r="G19" s="62" t="s">
        <v>3006</v>
      </c>
      <c r="H19" s="62"/>
      <c r="I19" s="62"/>
      <c r="J19" s="62" t="s">
        <v>272</v>
      </c>
      <c r="K19" s="51"/>
      <c r="L19" s="51"/>
      <c r="M19" s="51"/>
    </row>
    <row r="20" spans="1:13">
      <c r="A20" s="62"/>
      <c r="B20" s="62"/>
      <c r="C20" s="62" t="s">
        <v>3010</v>
      </c>
      <c r="D20" s="62"/>
      <c r="E20" s="62"/>
      <c r="F20" s="62"/>
      <c r="G20" s="62"/>
      <c r="H20" s="62"/>
      <c r="I20" s="62"/>
      <c r="J20" s="62"/>
      <c r="K20" s="51"/>
      <c r="L20" s="51"/>
      <c r="M20" s="51"/>
    </row>
    <row r="21" spans="1:13">
      <c r="A21" s="62"/>
      <c r="B21" s="62"/>
      <c r="C21" s="62"/>
      <c r="D21" s="62" t="s">
        <v>3011</v>
      </c>
      <c r="E21" s="62"/>
      <c r="F21" s="62"/>
      <c r="G21" s="62"/>
      <c r="H21" s="62"/>
      <c r="I21" s="62"/>
      <c r="J21" s="62"/>
      <c r="K21" s="62"/>
      <c r="L21" s="62"/>
      <c r="M21" s="62"/>
    </row>
    <row r="22" spans="1:13">
      <c r="A22" s="62"/>
      <c r="B22" s="62">
        <v>1</v>
      </c>
      <c r="C22" s="62"/>
      <c r="D22" s="62"/>
      <c r="E22" s="62"/>
      <c r="F22" s="62" t="s">
        <v>3012</v>
      </c>
      <c r="G22" s="62" t="s">
        <v>3013</v>
      </c>
      <c r="H22" s="62"/>
      <c r="I22" s="62"/>
      <c r="J22" s="62" t="s">
        <v>273</v>
      </c>
      <c r="K22" s="62"/>
      <c r="L22" s="62"/>
      <c r="M22" s="62"/>
    </row>
    <row r="23" spans="1:13">
      <c r="A23" s="62"/>
      <c r="B23" s="62">
        <v>1</v>
      </c>
      <c r="C23" s="62"/>
      <c r="D23" s="62"/>
      <c r="E23" s="62"/>
      <c r="F23" s="62" t="s">
        <v>3012</v>
      </c>
      <c r="G23" s="62" t="s">
        <v>1098</v>
      </c>
      <c r="H23" s="62"/>
      <c r="I23" s="62"/>
      <c r="J23" s="62" t="s">
        <v>274</v>
      </c>
      <c r="K23" s="62"/>
      <c r="L23" s="62"/>
      <c r="M23" s="62"/>
    </row>
    <row r="24" spans="1:13">
      <c r="A24" s="62"/>
      <c r="B24" s="62">
        <v>1</v>
      </c>
      <c r="C24" s="62"/>
      <c r="D24" s="62"/>
      <c r="E24" s="62"/>
      <c r="F24" s="62" t="s">
        <v>3014</v>
      </c>
      <c r="G24" s="62" t="s">
        <v>3016</v>
      </c>
      <c r="H24" s="62"/>
      <c r="I24" s="62"/>
      <c r="J24" s="62" t="s">
        <v>3015</v>
      </c>
      <c r="K24" s="62"/>
      <c r="L24" s="62"/>
      <c r="M24" s="62"/>
    </row>
    <row r="25" spans="1:13">
      <c r="A25" s="62"/>
      <c r="B25" s="62">
        <v>1</v>
      </c>
      <c r="C25" s="62"/>
      <c r="D25" s="62"/>
      <c r="E25" s="62"/>
      <c r="F25" s="62" t="s">
        <v>3017</v>
      </c>
      <c r="G25" s="62" t="s">
        <v>1605</v>
      </c>
      <c r="H25" s="62"/>
      <c r="I25" s="62"/>
      <c r="J25" s="62" t="s">
        <v>275</v>
      </c>
      <c r="K25" s="62"/>
      <c r="L25" s="62"/>
      <c r="M25" s="62"/>
    </row>
    <row r="26" spans="1:13">
      <c r="A26" s="62"/>
      <c r="B26" s="62">
        <v>1</v>
      </c>
      <c r="C26" s="62"/>
      <c r="D26" s="62"/>
      <c r="E26" s="62"/>
      <c r="F26" s="62" t="s">
        <v>3018</v>
      </c>
      <c r="G26" s="62" t="s">
        <v>3019</v>
      </c>
      <c r="H26" s="62"/>
      <c r="I26" s="62"/>
      <c r="J26" s="62" t="s">
        <v>276</v>
      </c>
      <c r="K26" s="62"/>
      <c r="L26" s="62"/>
      <c r="M26" s="62"/>
    </row>
    <row r="27" spans="1:13">
      <c r="A27" s="62"/>
      <c r="B27" s="62"/>
      <c r="C27" s="62"/>
      <c r="D27" s="62" t="s">
        <v>3020</v>
      </c>
      <c r="E27" s="62" t="s">
        <v>3021</v>
      </c>
      <c r="F27" s="62"/>
      <c r="G27" s="62"/>
      <c r="H27" s="62"/>
      <c r="I27" s="62"/>
      <c r="J27" s="62"/>
      <c r="K27" s="62"/>
      <c r="L27" s="62"/>
      <c r="M27" s="62"/>
    </row>
    <row r="28" spans="1:13">
      <c r="A28" s="62"/>
      <c r="B28" s="62">
        <v>1</v>
      </c>
      <c r="C28" s="62"/>
      <c r="D28" s="62"/>
      <c r="E28" s="62"/>
      <c r="F28" s="62" t="s">
        <v>3022</v>
      </c>
      <c r="G28" s="62" t="s">
        <v>3023</v>
      </c>
      <c r="H28" s="62"/>
      <c r="I28" s="62"/>
      <c r="J28" s="62" t="s">
        <v>277</v>
      </c>
      <c r="K28" s="62"/>
      <c r="L28" s="62"/>
      <c r="M28" s="62"/>
    </row>
    <row r="29" spans="1:13">
      <c r="A29" s="62"/>
      <c r="B29" s="62"/>
      <c r="C29" s="62" t="s">
        <v>3024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>
      <c r="A30" s="62"/>
      <c r="B30" s="62"/>
      <c r="C30" s="62"/>
      <c r="D30" s="62" t="s">
        <v>3025</v>
      </c>
      <c r="E30" s="62"/>
      <c r="F30" s="62"/>
      <c r="G30" s="62"/>
      <c r="H30" s="62"/>
      <c r="I30" s="62"/>
      <c r="J30" s="62"/>
      <c r="K30" s="62"/>
      <c r="L30" s="62"/>
      <c r="M30" s="62"/>
    </row>
    <row r="31" spans="1:13">
      <c r="A31" s="62"/>
      <c r="B31" s="62">
        <v>1</v>
      </c>
      <c r="C31" s="62"/>
      <c r="D31" s="62"/>
      <c r="E31" s="62"/>
      <c r="F31" s="62" t="s">
        <v>3026</v>
      </c>
      <c r="G31" s="62" t="s">
        <v>3027</v>
      </c>
      <c r="H31" s="62"/>
      <c r="I31" s="62"/>
      <c r="J31" s="62" t="s">
        <v>278</v>
      </c>
      <c r="K31" s="62"/>
      <c r="L31" s="62"/>
      <c r="M31" s="62"/>
    </row>
    <row r="32" spans="1:13">
      <c r="A32" s="62"/>
      <c r="B32" s="62"/>
      <c r="C32" s="62"/>
      <c r="D32" s="62" t="s">
        <v>3028</v>
      </c>
      <c r="E32" s="62"/>
      <c r="F32" s="62"/>
      <c r="G32" s="62"/>
      <c r="H32" s="62"/>
      <c r="I32" s="62"/>
      <c r="J32" s="62"/>
      <c r="K32" s="62"/>
      <c r="L32" s="62"/>
      <c r="M32" s="62"/>
    </row>
    <row r="33" spans="1:13">
      <c r="A33" s="62"/>
      <c r="B33" s="62">
        <v>1</v>
      </c>
      <c r="C33" s="62"/>
      <c r="D33" s="62"/>
      <c r="E33" s="62"/>
      <c r="F33" s="62" t="s">
        <v>3029</v>
      </c>
      <c r="G33" s="62" t="s">
        <v>3030</v>
      </c>
      <c r="H33" s="62"/>
      <c r="I33" s="62"/>
      <c r="J33" s="62" t="s">
        <v>331</v>
      </c>
      <c r="K33" s="62"/>
      <c r="L33" s="62"/>
      <c r="M33" s="62"/>
    </row>
    <row r="34" spans="1:13">
      <c r="A34" s="62"/>
      <c r="B34" s="62"/>
      <c r="C34" s="62"/>
      <c r="D34" s="62" t="s">
        <v>3031</v>
      </c>
      <c r="E34" s="62"/>
      <c r="F34" s="62"/>
      <c r="G34" s="62"/>
      <c r="H34" s="62"/>
      <c r="I34" s="62"/>
      <c r="J34" s="62"/>
      <c r="K34" s="62"/>
      <c r="L34" s="62"/>
      <c r="M34" s="62"/>
    </row>
    <row r="35" spans="1:13">
      <c r="A35" s="62"/>
      <c r="B35" s="62">
        <v>1</v>
      </c>
      <c r="C35" s="62"/>
      <c r="D35" s="62"/>
      <c r="E35" s="62"/>
      <c r="F35" s="62" t="s">
        <v>3033</v>
      </c>
      <c r="G35" s="62" t="s">
        <v>1993</v>
      </c>
      <c r="H35" s="62"/>
      <c r="I35" s="62"/>
      <c r="J35" s="62" t="s">
        <v>3032</v>
      </c>
      <c r="K35" s="62"/>
      <c r="L35" s="62"/>
      <c r="M35" s="62"/>
    </row>
    <row r="36" spans="1:13">
      <c r="A36" s="62"/>
      <c r="B36" s="62">
        <v>1</v>
      </c>
      <c r="C36" s="62"/>
      <c r="D36" s="62"/>
      <c r="E36" s="62"/>
      <c r="F36" s="62" t="s">
        <v>3033</v>
      </c>
      <c r="G36" s="62" t="s">
        <v>3035</v>
      </c>
      <c r="H36" s="62"/>
      <c r="I36" s="62"/>
      <c r="J36" s="62" t="s">
        <v>3034</v>
      </c>
      <c r="K36" s="62"/>
      <c r="L36" s="62"/>
      <c r="M36" s="62"/>
    </row>
    <row r="37" spans="1:13">
      <c r="A37" s="62"/>
      <c r="B37" s="62">
        <v>1</v>
      </c>
      <c r="C37" s="62"/>
      <c r="D37" s="62"/>
      <c r="E37" s="62"/>
      <c r="F37" s="62" t="s">
        <v>3036</v>
      </c>
      <c r="G37" s="62" t="s">
        <v>3000</v>
      </c>
      <c r="H37" s="62"/>
      <c r="I37" s="62"/>
      <c r="J37" s="62" t="s">
        <v>279</v>
      </c>
      <c r="K37" s="62"/>
      <c r="L37" s="62"/>
      <c r="M37" s="62"/>
    </row>
    <row r="38" spans="1:13">
      <c r="A38" s="62"/>
      <c r="B38" s="62"/>
      <c r="C38" s="62" t="s">
        <v>3037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>
      <c r="A39" s="62"/>
      <c r="B39" s="62"/>
      <c r="C39" s="62"/>
      <c r="D39" s="62" t="s">
        <v>3038</v>
      </c>
      <c r="E39" s="62" t="s">
        <v>3039</v>
      </c>
      <c r="F39" s="62"/>
      <c r="G39" s="62"/>
      <c r="H39" s="62"/>
      <c r="I39" s="62"/>
      <c r="J39" s="62"/>
      <c r="K39" s="62"/>
      <c r="L39" s="62"/>
      <c r="M39" s="62"/>
    </row>
    <row r="40" spans="1:13">
      <c r="A40" s="62"/>
      <c r="B40" s="62">
        <v>1</v>
      </c>
      <c r="C40" s="62"/>
      <c r="D40" s="62"/>
      <c r="E40" s="62"/>
      <c r="F40" s="62" t="s">
        <v>3040</v>
      </c>
      <c r="G40" s="62" t="s">
        <v>3042</v>
      </c>
      <c r="H40" s="62"/>
      <c r="I40" s="62"/>
      <c r="J40" s="62" t="s">
        <v>3041</v>
      </c>
      <c r="K40" s="62"/>
      <c r="L40" s="62"/>
      <c r="M40" s="62"/>
    </row>
    <row r="41" spans="1:13">
      <c r="A41" s="62"/>
      <c r="B41" s="62"/>
      <c r="C41" s="62" t="s">
        <v>3043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>
      <c r="A42" s="62"/>
      <c r="B42" s="62"/>
      <c r="C42" s="62"/>
      <c r="D42" s="62" t="s">
        <v>3044</v>
      </c>
      <c r="E42" s="62" t="s">
        <v>3045</v>
      </c>
      <c r="F42" s="62"/>
      <c r="G42" s="62"/>
      <c r="H42" s="62"/>
      <c r="I42" s="62"/>
      <c r="J42" s="62"/>
      <c r="K42" s="62"/>
      <c r="L42" s="62"/>
      <c r="M42" s="62"/>
    </row>
    <row r="43" spans="1:13">
      <c r="A43" s="62"/>
      <c r="B43" s="62"/>
      <c r="C43" s="62"/>
      <c r="D43" s="62"/>
      <c r="E43" s="62" t="s">
        <v>3046</v>
      </c>
      <c r="F43" s="62"/>
      <c r="G43" s="62"/>
      <c r="H43" s="62"/>
      <c r="I43" s="62"/>
      <c r="J43" s="62"/>
      <c r="K43" s="62"/>
      <c r="L43" s="62"/>
      <c r="M43" s="62"/>
    </row>
    <row r="44" spans="1:13">
      <c r="A44" s="62"/>
      <c r="B44" s="62">
        <v>1</v>
      </c>
      <c r="C44" s="62"/>
      <c r="D44" s="62"/>
      <c r="E44" s="62"/>
      <c r="F44" s="62" t="s">
        <v>3047</v>
      </c>
      <c r="G44" s="62" t="s">
        <v>3048</v>
      </c>
      <c r="H44" s="62"/>
      <c r="I44" s="62"/>
      <c r="J44" s="62" t="s">
        <v>280</v>
      </c>
      <c r="K44" s="62"/>
      <c r="L44" s="62"/>
      <c r="M44" s="62"/>
    </row>
    <row r="45" spans="1:13">
      <c r="A45" s="62"/>
      <c r="B45" s="62"/>
      <c r="C45" s="62"/>
      <c r="D45" s="62" t="s">
        <v>3050</v>
      </c>
      <c r="E45" s="62" t="s">
        <v>3051</v>
      </c>
      <c r="F45" s="62"/>
      <c r="G45" s="62"/>
      <c r="H45" s="62"/>
      <c r="I45" s="62"/>
      <c r="J45" s="62"/>
      <c r="K45" s="62"/>
      <c r="L45" s="62"/>
      <c r="M45" s="62"/>
    </row>
    <row r="46" spans="1:13">
      <c r="A46" s="62"/>
      <c r="B46" s="62">
        <v>1</v>
      </c>
      <c r="C46" s="62"/>
      <c r="D46" s="62"/>
      <c r="E46" s="62"/>
      <c r="F46" s="62" t="s">
        <v>3052</v>
      </c>
      <c r="G46" s="62" t="s">
        <v>3055</v>
      </c>
      <c r="H46" s="62"/>
      <c r="I46" s="62"/>
      <c r="J46" s="62" t="s">
        <v>3054</v>
      </c>
      <c r="K46" s="62"/>
      <c r="L46" s="62"/>
      <c r="M46" s="62"/>
    </row>
    <row r="47" spans="1:13">
      <c r="A47" s="62"/>
      <c r="B47" s="62">
        <v>1</v>
      </c>
      <c r="C47" s="62"/>
      <c r="D47" s="62"/>
      <c r="E47" s="62"/>
      <c r="F47" s="62" t="s">
        <v>3052</v>
      </c>
      <c r="G47" s="62" t="s">
        <v>3057</v>
      </c>
      <c r="H47" s="62"/>
      <c r="I47" s="62"/>
      <c r="J47" s="62" t="s">
        <v>3056</v>
      </c>
      <c r="K47" s="62"/>
      <c r="L47" s="62"/>
      <c r="M47" s="62"/>
    </row>
    <row r="48" spans="1:13">
      <c r="A48" s="62"/>
      <c r="B48" s="62">
        <v>1</v>
      </c>
      <c r="C48" s="62"/>
      <c r="D48" s="62"/>
      <c r="E48" s="62"/>
      <c r="F48" s="62" t="s">
        <v>3061</v>
      </c>
      <c r="G48" s="62" t="s">
        <v>1014</v>
      </c>
      <c r="H48" s="62"/>
      <c r="I48" s="62"/>
      <c r="J48" s="62" t="s">
        <v>3060</v>
      </c>
      <c r="K48" s="62"/>
      <c r="L48" s="62"/>
      <c r="M48" s="62"/>
    </row>
    <row r="49" spans="1:13">
      <c r="A49" s="62"/>
      <c r="B49" s="62"/>
      <c r="C49" s="62"/>
      <c r="D49" s="62" t="s">
        <v>3062</v>
      </c>
      <c r="E49" s="62" t="s">
        <v>3063</v>
      </c>
      <c r="F49" s="62"/>
      <c r="G49" s="62"/>
      <c r="H49" s="62"/>
      <c r="I49" s="62"/>
      <c r="J49" s="62"/>
      <c r="K49" s="62"/>
      <c r="L49" s="62"/>
      <c r="M49" s="62"/>
    </row>
    <row r="50" spans="1:13">
      <c r="A50" s="62"/>
      <c r="B50" s="62">
        <v>1</v>
      </c>
      <c r="C50" s="62"/>
      <c r="D50" s="62"/>
      <c r="E50" s="62"/>
      <c r="F50" s="62" t="s">
        <v>3064</v>
      </c>
      <c r="G50" s="62" t="s">
        <v>3065</v>
      </c>
      <c r="H50" s="62"/>
      <c r="I50" s="62"/>
      <c r="J50" s="62" t="s">
        <v>281</v>
      </c>
      <c r="K50" s="62"/>
      <c r="L50" s="62"/>
      <c r="M50" s="62"/>
    </row>
    <row r="51" spans="1:13">
      <c r="A51" s="62"/>
      <c r="B51" s="62">
        <v>1</v>
      </c>
      <c r="C51" s="62"/>
      <c r="D51" s="62"/>
      <c r="E51" s="62"/>
      <c r="F51" s="62" t="s">
        <v>3064</v>
      </c>
      <c r="G51" s="62" t="s">
        <v>3066</v>
      </c>
      <c r="H51" s="62"/>
      <c r="I51" s="62"/>
      <c r="J51" s="62" t="s">
        <v>282</v>
      </c>
      <c r="K51" s="62"/>
      <c r="L51" s="62"/>
      <c r="M51" s="62"/>
    </row>
    <row r="52" spans="1:13">
      <c r="A52" s="62"/>
      <c r="B52" s="62">
        <v>1</v>
      </c>
      <c r="C52" s="62"/>
      <c r="D52" s="62"/>
      <c r="E52" s="62"/>
      <c r="F52" s="62" t="s">
        <v>3064</v>
      </c>
      <c r="G52" s="62" t="s">
        <v>3067</v>
      </c>
      <c r="H52" s="62"/>
      <c r="I52" s="62"/>
      <c r="J52" s="62" t="s">
        <v>283</v>
      </c>
      <c r="K52" s="62"/>
      <c r="L52" s="62"/>
      <c r="M52" s="62"/>
    </row>
    <row r="53" spans="1:13">
      <c r="A53" s="62"/>
      <c r="B53" s="62"/>
      <c r="C53" s="62" t="s">
        <v>3070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>
      <c r="A54" s="62"/>
      <c r="B54" s="62"/>
      <c r="C54" s="62"/>
      <c r="D54" s="62" t="s">
        <v>3071</v>
      </c>
      <c r="E54" s="62"/>
      <c r="F54" s="62"/>
      <c r="G54" s="62"/>
      <c r="H54" s="62"/>
      <c r="I54" s="62"/>
      <c r="J54" s="62"/>
      <c r="K54" s="62"/>
      <c r="L54" s="62"/>
      <c r="M54" s="62"/>
    </row>
    <row r="55" spans="1:13">
      <c r="A55" s="62"/>
      <c r="B55" s="62">
        <v>1</v>
      </c>
      <c r="C55" s="62"/>
      <c r="D55" s="62"/>
      <c r="E55" s="62"/>
      <c r="F55" s="62" t="s">
        <v>3072</v>
      </c>
      <c r="G55" s="62" t="s">
        <v>3073</v>
      </c>
      <c r="H55" s="62"/>
      <c r="I55" s="62"/>
      <c r="J55" s="62" t="s">
        <v>284</v>
      </c>
      <c r="K55" s="62"/>
      <c r="L55" s="62"/>
      <c r="M55" s="62"/>
    </row>
    <row r="56" spans="1:13">
      <c r="A56" s="62"/>
      <c r="B56" s="62">
        <v>1</v>
      </c>
      <c r="C56" s="62"/>
      <c r="D56" s="62"/>
      <c r="E56" s="62"/>
      <c r="F56" s="62" t="s">
        <v>3074</v>
      </c>
      <c r="G56" s="62" t="s">
        <v>3075</v>
      </c>
      <c r="H56" s="62"/>
      <c r="I56" s="62"/>
      <c r="J56" s="62" t="s">
        <v>285</v>
      </c>
      <c r="K56" s="62"/>
      <c r="L56" s="62"/>
      <c r="M56" s="62"/>
    </row>
    <row r="57" spans="1:13">
      <c r="A57" s="62"/>
      <c r="B57" s="62"/>
      <c r="C57" s="62" t="s">
        <v>3076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>
      <c r="A58" s="62"/>
      <c r="B58" s="62"/>
      <c r="C58" s="62"/>
      <c r="D58" s="62" t="s">
        <v>3077</v>
      </c>
      <c r="E58" s="62" t="s">
        <v>3078</v>
      </c>
      <c r="F58" s="62"/>
      <c r="G58" s="62"/>
      <c r="H58" s="62"/>
      <c r="I58" s="62"/>
      <c r="J58" s="62"/>
      <c r="K58" s="62"/>
      <c r="L58" s="62"/>
      <c r="M58" s="62"/>
    </row>
    <row r="59" spans="1:13">
      <c r="A59" s="62"/>
      <c r="B59" s="62">
        <v>1</v>
      </c>
      <c r="C59" s="62"/>
      <c r="D59" s="62"/>
      <c r="E59" s="62"/>
      <c r="F59" s="62" t="s">
        <v>3079</v>
      </c>
      <c r="G59" s="62" t="s">
        <v>3081</v>
      </c>
      <c r="H59" s="62"/>
      <c r="I59" s="62"/>
      <c r="J59" s="62" t="s">
        <v>3080</v>
      </c>
      <c r="K59" s="62"/>
      <c r="L59" s="62"/>
      <c r="M59" s="62"/>
    </row>
    <row r="60" spans="1:13">
      <c r="A60" s="62"/>
      <c r="B60" s="62"/>
      <c r="C60" s="62" t="s">
        <v>3082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>
      <c r="A61" s="62"/>
      <c r="B61" s="62"/>
      <c r="C61" s="62"/>
      <c r="D61" s="62" t="s">
        <v>3083</v>
      </c>
      <c r="E61" s="62" t="s">
        <v>3084</v>
      </c>
      <c r="F61" s="62"/>
      <c r="G61" s="62"/>
      <c r="H61" s="62"/>
      <c r="I61" s="62"/>
      <c r="J61" s="62"/>
      <c r="K61" s="62"/>
      <c r="L61" s="62"/>
      <c r="M61" s="62"/>
    </row>
    <row r="62" spans="1:13">
      <c r="A62" s="62"/>
      <c r="B62" s="62">
        <v>1</v>
      </c>
      <c r="C62" s="62"/>
      <c r="D62" s="62"/>
      <c r="E62" s="62"/>
      <c r="F62" s="62" t="s">
        <v>3085</v>
      </c>
      <c r="G62" s="62" t="s">
        <v>1600</v>
      </c>
      <c r="H62" s="62"/>
      <c r="I62" s="62"/>
      <c r="J62" s="62" t="s">
        <v>286</v>
      </c>
      <c r="K62" s="62"/>
      <c r="L62" s="62"/>
      <c r="M62" s="62"/>
    </row>
    <row r="63" spans="1:13">
      <c r="A63" s="62"/>
      <c r="B63" s="62"/>
      <c r="C63" s="62" t="s">
        <v>3082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>
      <c r="A64" s="62"/>
      <c r="B64" s="62"/>
      <c r="C64" s="62"/>
      <c r="D64" s="62" t="s">
        <v>3086</v>
      </c>
      <c r="E64" s="62" t="s">
        <v>3087</v>
      </c>
      <c r="F64" s="62"/>
      <c r="G64" s="62"/>
      <c r="H64" s="62"/>
      <c r="I64" s="62"/>
      <c r="J64" s="62"/>
      <c r="K64" s="62"/>
      <c r="L64" s="62"/>
      <c r="M64" s="62"/>
    </row>
    <row r="65" spans="1:13">
      <c r="A65" s="62"/>
      <c r="B65" s="62">
        <v>1</v>
      </c>
      <c r="C65" s="62"/>
      <c r="D65" s="62"/>
      <c r="E65" s="62"/>
      <c r="F65" s="62" t="s">
        <v>3088</v>
      </c>
      <c r="G65" s="62" t="s">
        <v>3089</v>
      </c>
      <c r="H65" s="62"/>
      <c r="I65" s="62"/>
      <c r="J65" s="62" t="s">
        <v>287</v>
      </c>
      <c r="K65" s="62"/>
      <c r="L65" s="62"/>
      <c r="M65" s="62"/>
    </row>
    <row r="66" spans="1:13">
      <c r="A66" s="62"/>
      <c r="B66" s="62"/>
      <c r="C66" s="62" t="s">
        <v>3090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>
      <c r="A67" s="62"/>
      <c r="B67" s="62"/>
      <c r="C67" s="62"/>
      <c r="D67" s="62" t="s">
        <v>3091</v>
      </c>
      <c r="E67" s="62" t="s">
        <v>3092</v>
      </c>
      <c r="F67" s="62"/>
      <c r="G67" s="62"/>
      <c r="H67" s="62"/>
      <c r="I67" s="62"/>
      <c r="J67" s="62"/>
      <c r="K67" s="62"/>
      <c r="L67" s="62"/>
      <c r="M67" s="62"/>
    </row>
    <row r="68" spans="1:13">
      <c r="A68" s="62"/>
      <c r="B68" s="62"/>
      <c r="C68" s="62" t="s">
        <v>3093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>
      <c r="A69" s="62"/>
      <c r="B69" s="62"/>
      <c r="C69" s="62"/>
      <c r="D69" s="62" t="s">
        <v>3094</v>
      </c>
      <c r="E69" s="62" t="s">
        <v>3095</v>
      </c>
      <c r="F69" s="62"/>
      <c r="G69" s="62"/>
      <c r="H69" s="62"/>
      <c r="I69" s="62"/>
      <c r="J69" s="62"/>
      <c r="K69" s="62"/>
      <c r="L69" s="62"/>
      <c r="M69" s="62"/>
    </row>
    <row r="70" spans="1:13">
      <c r="A70" s="62"/>
      <c r="B70" s="62">
        <v>1</v>
      </c>
      <c r="C70" s="62"/>
      <c r="D70" s="62"/>
      <c r="E70" s="62"/>
      <c r="F70" s="62" t="s">
        <v>3096</v>
      </c>
      <c r="G70" s="62" t="s">
        <v>3097</v>
      </c>
      <c r="H70" s="62"/>
      <c r="I70" s="62"/>
      <c r="J70" s="62" t="s">
        <v>288</v>
      </c>
      <c r="K70" s="62"/>
      <c r="L70" s="62"/>
      <c r="M70" s="62"/>
    </row>
    <row r="71" spans="1:13">
      <c r="A71" s="62"/>
      <c r="B71" s="62">
        <v>1</v>
      </c>
      <c r="C71" s="62"/>
      <c r="D71" s="62"/>
      <c r="E71" s="62"/>
      <c r="F71" s="62" t="s">
        <v>3098</v>
      </c>
      <c r="G71" s="62" t="s">
        <v>1497</v>
      </c>
      <c r="H71" s="62"/>
      <c r="I71" s="62"/>
      <c r="J71" s="62" t="s">
        <v>289</v>
      </c>
      <c r="K71" s="62"/>
      <c r="L71" s="62"/>
      <c r="M71" s="62"/>
    </row>
    <row r="72" spans="1:13">
      <c r="A72" s="62"/>
      <c r="B72" s="62">
        <v>1</v>
      </c>
      <c r="C72" s="62"/>
      <c r="D72" s="62"/>
      <c r="E72" s="62"/>
      <c r="F72" s="62" t="s">
        <v>3099</v>
      </c>
      <c r="G72" s="62" t="s">
        <v>1812</v>
      </c>
      <c r="H72" s="62"/>
      <c r="I72" s="62"/>
      <c r="J72" s="62" t="s">
        <v>290</v>
      </c>
      <c r="K72" s="62"/>
      <c r="L72" s="62"/>
      <c r="M72" s="62"/>
    </row>
    <row r="73" spans="1:13">
      <c r="A73" s="62"/>
      <c r="B73" s="62"/>
      <c r="C73" s="62" t="s">
        <v>3100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>
      <c r="A74" s="62"/>
      <c r="B74" s="62"/>
      <c r="C74" s="62"/>
      <c r="D74" s="62" t="s">
        <v>3101</v>
      </c>
      <c r="E74" s="62" t="s">
        <v>3102</v>
      </c>
      <c r="F74" s="62"/>
      <c r="G74" s="62"/>
      <c r="H74" s="62"/>
      <c r="I74" s="62"/>
      <c r="J74" s="62"/>
      <c r="K74" s="62"/>
      <c r="L74" s="62"/>
      <c r="M74" s="62"/>
    </row>
    <row r="75" spans="1:13">
      <c r="A75" s="62"/>
      <c r="B75" s="62">
        <v>1</v>
      </c>
      <c r="C75" s="62"/>
      <c r="D75" s="62"/>
      <c r="E75" s="62"/>
      <c r="F75" s="62" t="s">
        <v>3103</v>
      </c>
      <c r="G75" s="62" t="s">
        <v>3104</v>
      </c>
      <c r="H75" s="62"/>
      <c r="I75" s="62"/>
      <c r="J75" s="62" t="s">
        <v>291</v>
      </c>
      <c r="K75" s="62"/>
      <c r="L75" s="62"/>
      <c r="M75" s="62"/>
    </row>
    <row r="76" spans="1:13">
      <c r="A76" s="62"/>
      <c r="B76" s="62">
        <v>1</v>
      </c>
      <c r="C76" s="62"/>
      <c r="D76" s="62"/>
      <c r="E76" s="62"/>
      <c r="F76" s="62" t="s">
        <v>3105</v>
      </c>
      <c r="G76" s="62" t="s">
        <v>3106</v>
      </c>
      <c r="H76" s="62"/>
      <c r="I76" s="62"/>
      <c r="J76" s="62" t="s">
        <v>292</v>
      </c>
      <c r="K76" s="62"/>
      <c r="L76" s="62"/>
      <c r="M76" s="62"/>
    </row>
    <row r="77" spans="1:13">
      <c r="A77" s="62"/>
      <c r="B77" s="62"/>
      <c r="C77" s="62"/>
      <c r="D77" s="62"/>
      <c r="E77" s="62" t="s">
        <v>3107</v>
      </c>
      <c r="F77" s="62"/>
      <c r="G77" s="62"/>
      <c r="H77" s="62"/>
      <c r="I77" s="62"/>
      <c r="J77" s="62"/>
      <c r="K77" s="62"/>
      <c r="L77" s="62"/>
      <c r="M77" s="62"/>
    </row>
    <row r="78" spans="1:13">
      <c r="A78" s="62"/>
      <c r="B78" s="62">
        <v>1</v>
      </c>
      <c r="C78" s="62"/>
      <c r="D78" s="62"/>
      <c r="E78" s="62"/>
      <c r="F78" s="62" t="s">
        <v>3108</v>
      </c>
      <c r="G78" s="62" t="s">
        <v>3109</v>
      </c>
      <c r="H78" s="62"/>
      <c r="I78" s="62"/>
      <c r="J78" s="62" t="s">
        <v>293</v>
      </c>
      <c r="K78" s="62"/>
      <c r="L78" s="62"/>
      <c r="M78" s="62"/>
    </row>
    <row r="79" spans="1:13">
      <c r="A79" s="62"/>
      <c r="B79" s="62">
        <v>1</v>
      </c>
      <c r="C79" s="62"/>
      <c r="D79" s="62"/>
      <c r="E79" s="62"/>
      <c r="F79" s="62" t="s">
        <v>3110</v>
      </c>
      <c r="G79" s="62" t="s">
        <v>3112</v>
      </c>
      <c r="H79" s="62"/>
      <c r="I79" s="62"/>
      <c r="J79" s="62" t="s">
        <v>294</v>
      </c>
      <c r="K79" s="62"/>
      <c r="L79" s="62"/>
      <c r="M79" s="62"/>
    </row>
    <row r="80" spans="1:13">
      <c r="A80" s="62"/>
      <c r="B80" s="62"/>
      <c r="C80" s="62"/>
      <c r="D80" s="62" t="s">
        <v>3114</v>
      </c>
      <c r="E80" s="62"/>
      <c r="F80" s="62"/>
      <c r="G80" s="62"/>
      <c r="H80" s="62"/>
      <c r="I80" s="62"/>
      <c r="J80" s="62"/>
      <c r="K80" s="62"/>
      <c r="L80" s="62"/>
      <c r="M80" s="62"/>
    </row>
    <row r="81" spans="1:13">
      <c r="A81" s="62"/>
      <c r="B81" s="62">
        <v>1</v>
      </c>
      <c r="C81" s="62"/>
      <c r="D81" s="62"/>
      <c r="E81" s="62"/>
      <c r="F81" s="62" t="s">
        <v>3115</v>
      </c>
      <c r="G81" s="62" t="s">
        <v>2964</v>
      </c>
      <c r="H81" s="62"/>
      <c r="I81" s="62"/>
      <c r="J81" s="62" t="s">
        <v>295</v>
      </c>
      <c r="K81" s="62"/>
      <c r="L81" s="62"/>
      <c r="M81" s="62"/>
    </row>
    <row r="82" spans="1:13">
      <c r="A82" s="62"/>
      <c r="B82" s="62">
        <v>1</v>
      </c>
      <c r="C82" s="62"/>
      <c r="D82" s="62"/>
      <c r="E82" s="62"/>
      <c r="F82" s="62" t="s">
        <v>3115</v>
      </c>
      <c r="G82" s="62" t="s">
        <v>3117</v>
      </c>
      <c r="H82" s="62"/>
      <c r="I82" s="62"/>
      <c r="J82" s="62" t="s">
        <v>3116</v>
      </c>
      <c r="K82" s="62"/>
      <c r="L82" s="62"/>
      <c r="M82" s="62"/>
    </row>
    <row r="83" spans="1:13">
      <c r="A83" s="62"/>
      <c r="B83" s="62">
        <v>1</v>
      </c>
      <c r="C83" s="62"/>
      <c r="D83" s="62"/>
      <c r="E83" s="62"/>
      <c r="F83" s="62" t="s">
        <v>3115</v>
      </c>
      <c r="G83" s="62" t="s">
        <v>3118</v>
      </c>
      <c r="H83" s="62"/>
      <c r="I83" s="62"/>
      <c r="J83" s="62" t="s">
        <v>296</v>
      </c>
      <c r="K83" s="62"/>
      <c r="L83" s="62"/>
      <c r="M83" s="62"/>
    </row>
    <row r="84" spans="1:13">
      <c r="A84" s="62"/>
      <c r="B84" s="62"/>
      <c r="C84" s="62"/>
      <c r="D84" s="62" t="s">
        <v>3119</v>
      </c>
      <c r="E84" s="62"/>
      <c r="F84" s="62"/>
      <c r="G84" s="62"/>
      <c r="H84" s="62"/>
      <c r="I84" s="62"/>
      <c r="J84" s="62"/>
      <c r="K84" s="62"/>
      <c r="L84" s="62"/>
      <c r="M84" s="62"/>
    </row>
    <row r="85" spans="1:13">
      <c r="A85" s="62"/>
      <c r="B85" s="62">
        <v>1</v>
      </c>
      <c r="C85" s="62"/>
      <c r="D85" s="62"/>
      <c r="E85" s="62"/>
      <c r="F85" s="62" t="s">
        <v>3120</v>
      </c>
      <c r="G85" s="62" t="s">
        <v>2950</v>
      </c>
      <c r="H85" s="62"/>
      <c r="I85" s="62"/>
      <c r="J85" s="62" t="s">
        <v>297</v>
      </c>
      <c r="K85" s="62"/>
      <c r="L85" s="62"/>
      <c r="M85" s="62"/>
    </row>
    <row r="86" spans="1:13">
      <c r="A86" s="62"/>
      <c r="B86" s="62">
        <v>1</v>
      </c>
      <c r="C86" s="62"/>
      <c r="D86" s="62"/>
      <c r="E86" s="62"/>
      <c r="F86" s="62" t="s">
        <v>3121</v>
      </c>
      <c r="G86" s="62" t="s">
        <v>3122</v>
      </c>
      <c r="H86" s="62"/>
      <c r="I86" s="62"/>
      <c r="J86" s="62" t="s">
        <v>298</v>
      </c>
      <c r="K86" s="62"/>
      <c r="L86" s="62"/>
      <c r="M86" s="62"/>
    </row>
    <row r="87" spans="1:13">
      <c r="A87" s="62"/>
      <c r="B87" s="62">
        <v>1</v>
      </c>
      <c r="C87" s="62"/>
      <c r="D87" s="62"/>
      <c r="E87" s="62"/>
      <c r="F87" s="62" t="s">
        <v>3121</v>
      </c>
      <c r="G87" s="62" t="s">
        <v>3124</v>
      </c>
      <c r="H87" s="62"/>
      <c r="I87" s="62"/>
      <c r="J87" s="62" t="s">
        <v>3123</v>
      </c>
      <c r="K87" s="62"/>
      <c r="L87" s="62"/>
      <c r="M87" s="62"/>
    </row>
    <row r="88" spans="1:13">
      <c r="A88" s="62"/>
      <c r="B88" s="62"/>
      <c r="C88" s="62"/>
      <c r="D88" s="62" t="s">
        <v>3125</v>
      </c>
      <c r="E88" s="62" t="s">
        <v>3126</v>
      </c>
      <c r="F88" s="62"/>
      <c r="G88" s="62"/>
      <c r="H88" s="62"/>
      <c r="I88" s="62"/>
      <c r="J88" s="62"/>
      <c r="K88" s="62"/>
      <c r="L88" s="62"/>
      <c r="M88" s="62"/>
    </row>
    <row r="89" spans="1:13">
      <c r="A89" s="62"/>
      <c r="B89" s="62">
        <v>1</v>
      </c>
      <c r="C89" s="62"/>
      <c r="D89" s="62"/>
      <c r="E89" s="62"/>
      <c r="F89" s="62" t="s">
        <v>3127</v>
      </c>
      <c r="G89" s="62" t="s">
        <v>2985</v>
      </c>
      <c r="H89" s="62"/>
      <c r="I89" s="62"/>
      <c r="J89" s="62" t="s">
        <v>299</v>
      </c>
      <c r="K89" s="62"/>
      <c r="L89" s="62"/>
      <c r="M89" s="62"/>
    </row>
    <row r="90" spans="1:13">
      <c r="A90" s="62"/>
      <c r="B90" s="62">
        <v>1</v>
      </c>
      <c r="C90" s="62"/>
      <c r="D90" s="62"/>
      <c r="E90" s="62"/>
      <c r="F90" s="62" t="s">
        <v>3128</v>
      </c>
      <c r="G90" s="62" t="s">
        <v>3129</v>
      </c>
      <c r="H90" s="62"/>
      <c r="I90" s="62"/>
      <c r="J90" s="62" t="s">
        <v>300</v>
      </c>
      <c r="K90" s="62"/>
      <c r="L90" s="62"/>
      <c r="M90" s="62"/>
    </row>
    <row r="91" spans="1:13">
      <c r="A91" s="62"/>
      <c r="B91" s="62">
        <v>1</v>
      </c>
      <c r="C91" s="62"/>
      <c r="D91" s="62"/>
      <c r="E91" s="62"/>
      <c r="F91" s="62" t="s">
        <v>3130</v>
      </c>
      <c r="G91" s="62" t="s">
        <v>3131</v>
      </c>
      <c r="H91" s="62"/>
      <c r="I91" s="62"/>
      <c r="J91" s="62" t="s">
        <v>301</v>
      </c>
      <c r="K91" s="62"/>
      <c r="L91" s="62"/>
      <c r="M91" s="62"/>
    </row>
    <row r="92" spans="1:13">
      <c r="A92" s="62"/>
      <c r="B92" s="62"/>
      <c r="C92" s="62"/>
      <c r="D92" s="62" t="s">
        <v>3132</v>
      </c>
      <c r="E92" s="62"/>
      <c r="F92" s="62"/>
      <c r="G92" s="62"/>
      <c r="H92" s="62"/>
      <c r="I92" s="62"/>
      <c r="J92" s="62"/>
      <c r="K92" s="62"/>
      <c r="L92" s="62"/>
      <c r="M92" s="62"/>
    </row>
    <row r="93" spans="1:13">
      <c r="A93" s="62"/>
      <c r="B93" s="62">
        <v>1</v>
      </c>
      <c r="C93" s="62"/>
      <c r="D93" s="62"/>
      <c r="E93" s="62"/>
      <c r="F93" s="62" t="s">
        <v>3133</v>
      </c>
      <c r="G93" s="62" t="s">
        <v>3134</v>
      </c>
      <c r="H93" s="62"/>
      <c r="I93" s="62"/>
      <c r="J93" s="62" t="s">
        <v>302</v>
      </c>
      <c r="K93" s="62"/>
      <c r="L93" s="62"/>
      <c r="M93" s="62"/>
    </row>
    <row r="94" spans="1:13">
      <c r="A94" s="62"/>
      <c r="B94" s="62">
        <v>1</v>
      </c>
      <c r="C94" s="62"/>
      <c r="D94" s="62"/>
      <c r="E94" s="62"/>
      <c r="F94" s="62" t="s">
        <v>3135</v>
      </c>
      <c r="G94" s="62" t="s">
        <v>2985</v>
      </c>
      <c r="H94" s="62"/>
      <c r="I94" s="62"/>
      <c r="J94" s="62" t="s">
        <v>303</v>
      </c>
      <c r="K94" s="62"/>
      <c r="L94" s="62"/>
      <c r="M94" s="62"/>
    </row>
    <row r="95" spans="1:13">
      <c r="A95" s="62"/>
      <c r="B95" s="62"/>
      <c r="C95" s="62"/>
      <c r="D95" s="62" t="s">
        <v>3136</v>
      </c>
      <c r="E95" s="62" t="s">
        <v>3137</v>
      </c>
      <c r="F95" s="62"/>
      <c r="G95" s="62"/>
      <c r="H95" s="62"/>
      <c r="I95" s="62"/>
      <c r="J95" s="62"/>
      <c r="K95" s="62"/>
      <c r="L95" s="62"/>
      <c r="M95" s="62"/>
    </row>
    <row r="96" spans="1:13">
      <c r="A96" s="62"/>
      <c r="B96" s="62">
        <v>1</v>
      </c>
      <c r="C96" s="62"/>
      <c r="D96" s="62"/>
      <c r="E96" s="62"/>
      <c r="F96" s="62" t="s">
        <v>3138</v>
      </c>
      <c r="G96" s="62" t="s">
        <v>1673</v>
      </c>
      <c r="H96" s="62"/>
      <c r="I96" s="62"/>
      <c r="J96" s="62" t="s">
        <v>304</v>
      </c>
      <c r="K96" s="62"/>
      <c r="L96" s="62"/>
      <c r="M96" s="62"/>
    </row>
    <row r="97" spans="1:13">
      <c r="A97" s="62"/>
      <c r="B97" s="62"/>
      <c r="C97" s="62"/>
      <c r="D97" s="62" t="s">
        <v>3139</v>
      </c>
      <c r="E97" s="62"/>
      <c r="F97" s="62"/>
      <c r="G97" s="62"/>
      <c r="H97" s="62"/>
      <c r="I97" s="62"/>
      <c r="J97" s="62"/>
      <c r="K97" s="62"/>
      <c r="L97" s="62"/>
      <c r="M97" s="62"/>
    </row>
    <row r="98" spans="1:13">
      <c r="A98" s="62"/>
      <c r="B98" s="62">
        <v>1</v>
      </c>
      <c r="C98" s="62"/>
      <c r="D98" s="62"/>
      <c r="E98" s="62"/>
      <c r="F98" s="62" t="s">
        <v>3140</v>
      </c>
      <c r="G98" s="62" t="s">
        <v>3113</v>
      </c>
      <c r="H98" s="62"/>
      <c r="I98" s="62"/>
      <c r="J98" s="62" t="s">
        <v>305</v>
      </c>
      <c r="K98" s="62"/>
      <c r="L98" s="62"/>
      <c r="M98" s="62"/>
    </row>
    <row r="99" spans="1:13">
      <c r="A99" s="62"/>
      <c r="B99" s="62">
        <v>1</v>
      </c>
      <c r="C99" s="62"/>
      <c r="D99" s="62"/>
      <c r="E99" s="62"/>
      <c r="F99" s="62" t="s">
        <v>3141</v>
      </c>
      <c r="G99" s="62" t="s">
        <v>3142</v>
      </c>
      <c r="H99" s="62"/>
      <c r="I99" s="62"/>
      <c r="J99" s="62" t="s">
        <v>306</v>
      </c>
      <c r="K99" s="62"/>
      <c r="L99" s="62"/>
      <c r="M99" s="62"/>
    </row>
    <row r="100" spans="1:13">
      <c r="A100" s="62"/>
      <c r="B100" s="62"/>
      <c r="C100" s="62"/>
      <c r="D100" s="62" t="s">
        <v>3143</v>
      </c>
      <c r="E100" s="62"/>
      <c r="F100" s="62"/>
      <c r="G100" s="62"/>
      <c r="H100" s="62"/>
      <c r="I100" s="62"/>
      <c r="J100" s="62"/>
      <c r="K100" s="62"/>
      <c r="L100" s="62"/>
      <c r="M100" s="62"/>
    </row>
    <row r="101" spans="1:13">
      <c r="A101" s="62"/>
      <c r="B101" s="62">
        <v>1</v>
      </c>
      <c r="C101" s="62"/>
      <c r="D101" s="62"/>
      <c r="E101" s="62"/>
      <c r="F101" s="62" t="s">
        <v>3144</v>
      </c>
      <c r="G101" s="62" t="s">
        <v>3145</v>
      </c>
      <c r="H101" s="62"/>
      <c r="I101" s="62"/>
      <c r="J101" s="62" t="s">
        <v>307</v>
      </c>
      <c r="K101" s="62"/>
      <c r="L101" s="62"/>
      <c r="M101" s="62"/>
    </row>
    <row r="102" spans="1:13">
      <c r="A102" s="62"/>
      <c r="B102" s="62">
        <v>1</v>
      </c>
      <c r="C102" s="62"/>
      <c r="D102" s="62"/>
      <c r="E102" s="62"/>
      <c r="F102" s="62" t="s">
        <v>3146</v>
      </c>
      <c r="G102" s="62" t="s">
        <v>3147</v>
      </c>
      <c r="H102" s="62"/>
      <c r="I102" s="62"/>
      <c r="J102" s="62" t="s">
        <v>308</v>
      </c>
      <c r="K102" s="62"/>
      <c r="L102" s="62"/>
      <c r="M102" s="62"/>
    </row>
    <row r="103" spans="1:13">
      <c r="A103" s="62"/>
      <c r="B103" s="62">
        <v>1</v>
      </c>
      <c r="C103" s="62"/>
      <c r="D103" s="62"/>
      <c r="E103" s="62"/>
      <c r="F103" s="62" t="s">
        <v>3148</v>
      </c>
      <c r="G103" s="62" t="s">
        <v>3149</v>
      </c>
      <c r="H103" s="62"/>
      <c r="I103" s="62"/>
      <c r="J103" s="62" t="s">
        <v>309</v>
      </c>
      <c r="K103" s="62"/>
      <c r="L103" s="62"/>
      <c r="M103" s="62"/>
    </row>
    <row r="104" spans="1:13">
      <c r="A104" s="62"/>
      <c r="B104" s="62"/>
      <c r="C104" s="62"/>
      <c r="D104" s="62" t="s">
        <v>3150</v>
      </c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>
      <c r="A105" s="62"/>
      <c r="B105" s="62">
        <v>1</v>
      </c>
      <c r="C105" s="62"/>
      <c r="D105" s="62"/>
      <c r="E105" s="62"/>
      <c r="F105" s="62" t="s">
        <v>3151</v>
      </c>
      <c r="G105" s="62" t="s">
        <v>1673</v>
      </c>
      <c r="H105" s="62"/>
      <c r="I105" s="62"/>
      <c r="J105" s="62" t="s">
        <v>310</v>
      </c>
      <c r="K105" s="62"/>
      <c r="L105" s="62"/>
      <c r="M105" s="62"/>
    </row>
    <row r="106" spans="1:13">
      <c r="A106" s="62"/>
      <c r="B106" s="62">
        <v>1</v>
      </c>
      <c r="C106" s="62"/>
      <c r="D106" s="62"/>
      <c r="E106" s="62"/>
      <c r="F106" s="62" t="s">
        <v>3152</v>
      </c>
      <c r="G106" s="62" t="s">
        <v>3153</v>
      </c>
      <c r="H106" s="62"/>
      <c r="I106" s="62"/>
      <c r="J106" s="62" t="s">
        <v>311</v>
      </c>
      <c r="K106" s="62"/>
      <c r="L106" s="62"/>
      <c r="M106" s="62"/>
    </row>
    <row r="107" spans="1:13">
      <c r="A107" s="62"/>
      <c r="B107" s="62"/>
      <c r="C107" s="62"/>
      <c r="D107" s="62" t="s">
        <v>3154</v>
      </c>
      <c r="E107" s="62"/>
      <c r="F107" s="62"/>
      <c r="G107" s="62"/>
      <c r="H107" s="62"/>
      <c r="I107" s="62"/>
      <c r="J107" s="62"/>
      <c r="K107" s="62"/>
      <c r="L107" s="62"/>
      <c r="M107" s="62"/>
    </row>
    <row r="108" spans="1:13">
      <c r="A108" s="62"/>
      <c r="B108" s="62">
        <v>1</v>
      </c>
      <c r="C108" s="62"/>
      <c r="D108" s="62"/>
      <c r="E108" s="62"/>
      <c r="F108" s="62" t="s">
        <v>3155</v>
      </c>
      <c r="G108" s="62" t="s">
        <v>565</v>
      </c>
      <c r="H108" s="62"/>
      <c r="I108" s="62"/>
      <c r="J108" s="62" t="s">
        <v>312</v>
      </c>
      <c r="K108" s="62"/>
      <c r="L108" s="62"/>
      <c r="M108" s="62"/>
    </row>
    <row r="109" spans="1:13">
      <c r="A109" s="62"/>
      <c r="B109" s="62"/>
      <c r="C109" s="62"/>
      <c r="D109" s="62" t="s">
        <v>3156</v>
      </c>
      <c r="E109" s="62"/>
      <c r="F109" s="62"/>
      <c r="G109" s="62"/>
      <c r="H109" s="62"/>
      <c r="I109" s="62"/>
      <c r="J109" s="62"/>
      <c r="K109" s="62"/>
      <c r="L109" s="62"/>
      <c r="M109" s="62"/>
    </row>
    <row r="110" spans="1:13">
      <c r="A110" s="62"/>
      <c r="B110" s="62">
        <v>1</v>
      </c>
      <c r="C110" s="62"/>
      <c r="D110" s="62"/>
      <c r="E110" s="62"/>
      <c r="F110" s="62" t="s">
        <v>3157</v>
      </c>
      <c r="G110" s="62" t="s">
        <v>3158</v>
      </c>
      <c r="H110" s="62"/>
      <c r="I110" s="62"/>
      <c r="J110" s="62" t="s">
        <v>313</v>
      </c>
      <c r="K110" s="62"/>
      <c r="L110" s="62"/>
      <c r="M110" s="62"/>
    </row>
    <row r="111" spans="1:13">
      <c r="A111" s="62"/>
      <c r="B111" s="62"/>
      <c r="C111" s="62"/>
      <c r="D111" s="62" t="s">
        <v>3159</v>
      </c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>
      <c r="A112" s="62"/>
      <c r="B112" s="62">
        <v>1</v>
      </c>
      <c r="C112" s="62"/>
      <c r="D112" s="62"/>
      <c r="E112" s="62"/>
      <c r="F112" s="62" t="s">
        <v>3160</v>
      </c>
      <c r="G112" s="62" t="s">
        <v>3161</v>
      </c>
      <c r="H112" s="62"/>
      <c r="I112" s="62"/>
      <c r="J112" s="62" t="s">
        <v>317</v>
      </c>
      <c r="K112" s="62"/>
      <c r="L112" s="62"/>
      <c r="M112" s="62"/>
    </row>
    <row r="113" spans="1:13">
      <c r="A113" s="62"/>
      <c r="B113" s="62">
        <v>1</v>
      </c>
      <c r="C113" s="62"/>
      <c r="D113" s="62"/>
      <c r="E113" s="62"/>
      <c r="F113" s="62" t="s">
        <v>3162</v>
      </c>
      <c r="G113" s="62" t="s">
        <v>794</v>
      </c>
      <c r="H113" s="62"/>
      <c r="I113" s="62"/>
      <c r="J113" s="62" t="s">
        <v>316</v>
      </c>
      <c r="K113" s="62"/>
      <c r="L113" s="62"/>
      <c r="M113" s="62"/>
    </row>
    <row r="114" spans="1:13">
      <c r="A114" s="62"/>
      <c r="B114" s="62">
        <v>1</v>
      </c>
      <c r="C114" s="62"/>
      <c r="D114" s="62"/>
      <c r="E114" s="62"/>
      <c r="F114" s="62" t="s">
        <v>3163</v>
      </c>
      <c r="G114" s="62" t="s">
        <v>3164</v>
      </c>
      <c r="H114" s="62"/>
      <c r="I114" s="62"/>
      <c r="J114" s="62" t="s">
        <v>318</v>
      </c>
      <c r="K114" s="62"/>
      <c r="L114" s="62"/>
      <c r="M114" s="62"/>
    </row>
    <row r="115" spans="1:13">
      <c r="A115" s="62"/>
      <c r="B115" s="62">
        <v>1</v>
      </c>
      <c r="C115" s="62"/>
      <c r="D115" s="62"/>
      <c r="E115" s="62"/>
      <c r="F115" s="62" t="s">
        <v>3165</v>
      </c>
      <c r="G115" s="62" t="s">
        <v>3166</v>
      </c>
      <c r="H115" s="62"/>
      <c r="I115" s="62"/>
      <c r="J115" s="62" t="s">
        <v>315</v>
      </c>
      <c r="K115" s="62"/>
      <c r="L115" s="62"/>
      <c r="M115" s="62"/>
    </row>
    <row r="116" spans="1:13">
      <c r="A116" s="62"/>
      <c r="B116" s="62">
        <v>1</v>
      </c>
      <c r="C116" s="62"/>
      <c r="D116" s="62"/>
      <c r="E116" s="62"/>
      <c r="F116" s="62" t="s">
        <v>3165</v>
      </c>
      <c r="G116" s="62" t="s">
        <v>3167</v>
      </c>
      <c r="H116" s="62"/>
      <c r="I116" s="62"/>
      <c r="J116" s="62" t="s">
        <v>314</v>
      </c>
      <c r="K116" s="62"/>
      <c r="L116" s="62"/>
      <c r="M116" s="62"/>
    </row>
    <row r="117" spans="1:13">
      <c r="A117" s="62"/>
      <c r="B117" s="62">
        <v>1</v>
      </c>
      <c r="C117" s="62"/>
      <c r="D117" s="62"/>
      <c r="E117" s="62"/>
      <c r="F117" s="62" t="s">
        <v>3165</v>
      </c>
      <c r="G117" s="62" t="s">
        <v>3169</v>
      </c>
      <c r="H117" s="62"/>
      <c r="I117" s="62"/>
      <c r="J117" s="62" t="s">
        <v>3168</v>
      </c>
      <c r="K117" s="62"/>
      <c r="L117" s="62"/>
      <c r="M117" s="62"/>
    </row>
    <row r="118" spans="1:13">
      <c r="A118" s="62"/>
      <c r="B118" s="62"/>
      <c r="C118" s="62"/>
      <c r="D118" s="62" t="s">
        <v>3170</v>
      </c>
      <c r="E118" s="62"/>
      <c r="F118" s="62"/>
      <c r="G118" s="62"/>
      <c r="H118" s="62"/>
      <c r="I118" s="62"/>
      <c r="J118" s="62"/>
      <c r="K118" s="62"/>
      <c r="L118" s="62"/>
      <c r="M118" s="62"/>
    </row>
    <row r="119" spans="1:13">
      <c r="A119" s="62"/>
      <c r="B119" s="62">
        <v>1</v>
      </c>
      <c r="C119" s="62"/>
      <c r="D119" s="62"/>
      <c r="E119" s="62"/>
      <c r="F119" s="62" t="s">
        <v>3171</v>
      </c>
      <c r="G119" s="62" t="s">
        <v>3172</v>
      </c>
      <c r="H119" s="62"/>
      <c r="I119" s="62"/>
      <c r="J119" s="62" t="s">
        <v>319</v>
      </c>
      <c r="K119" s="62"/>
      <c r="L119" s="62"/>
      <c r="M119" s="62"/>
    </row>
    <row r="120" spans="1:13">
      <c r="A120" s="62"/>
      <c r="B120" s="62">
        <v>1</v>
      </c>
      <c r="C120" s="62"/>
      <c r="D120" s="62"/>
      <c r="E120" s="62"/>
      <c r="F120" s="62" t="s">
        <v>3173</v>
      </c>
      <c r="G120" s="62" t="s">
        <v>3174</v>
      </c>
      <c r="H120" s="62"/>
      <c r="I120" s="62"/>
      <c r="J120" s="62" t="s">
        <v>320</v>
      </c>
      <c r="K120" s="62"/>
      <c r="L120" s="62"/>
      <c r="M120" s="62"/>
    </row>
    <row r="121" spans="1:13">
      <c r="A121" s="62"/>
      <c r="B121" s="62">
        <v>1</v>
      </c>
      <c r="C121" s="62"/>
      <c r="D121" s="62"/>
      <c r="E121" s="62"/>
      <c r="F121" s="62" t="s">
        <v>3176</v>
      </c>
      <c r="G121" s="62" t="s">
        <v>3177</v>
      </c>
      <c r="H121" s="62"/>
      <c r="I121" s="62"/>
      <c r="J121" s="62" t="s">
        <v>3175</v>
      </c>
      <c r="K121" s="62"/>
      <c r="L121" s="62"/>
      <c r="M121" s="62"/>
    </row>
    <row r="122" spans="1:13">
      <c r="A122" s="62"/>
      <c r="B122" s="62">
        <v>1</v>
      </c>
      <c r="C122" s="62"/>
      <c r="D122" s="62"/>
      <c r="E122" s="62"/>
      <c r="F122" s="62" t="s">
        <v>3178</v>
      </c>
      <c r="G122" s="62" t="s">
        <v>3180</v>
      </c>
      <c r="H122" s="62"/>
      <c r="I122" s="62"/>
      <c r="J122" s="62" t="s">
        <v>3179</v>
      </c>
      <c r="K122" s="62"/>
      <c r="L122" s="62"/>
      <c r="M122" s="62"/>
    </row>
    <row r="123" spans="1:13">
      <c r="A123" s="62"/>
      <c r="B123" s="62">
        <v>1</v>
      </c>
      <c r="C123" s="62"/>
      <c r="D123" s="62"/>
      <c r="E123" s="62"/>
      <c r="F123" s="62" t="s">
        <v>3181</v>
      </c>
      <c r="G123" s="62" t="s">
        <v>3182</v>
      </c>
      <c r="H123" s="62"/>
      <c r="I123" s="62"/>
      <c r="J123" s="62" t="s">
        <v>321</v>
      </c>
      <c r="K123" s="62"/>
      <c r="L123" s="62"/>
      <c r="M123" s="62"/>
    </row>
    <row r="124" spans="1:13">
      <c r="A124" s="62"/>
      <c r="B124" s="62"/>
      <c r="C124" s="62"/>
      <c r="D124" s="62" t="s">
        <v>3185</v>
      </c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>
      <c r="A125" s="62"/>
      <c r="B125" s="62">
        <v>1</v>
      </c>
      <c r="C125" s="62"/>
      <c r="D125" s="62"/>
      <c r="E125" s="62"/>
      <c r="F125" s="62" t="s">
        <v>3186</v>
      </c>
      <c r="G125" s="62" t="s">
        <v>3187</v>
      </c>
      <c r="H125" s="62"/>
      <c r="I125" s="62"/>
      <c r="J125" s="62" t="s">
        <v>322</v>
      </c>
      <c r="K125" s="62"/>
      <c r="L125" s="62"/>
      <c r="M125" s="62"/>
    </row>
    <row r="126" spans="1:13">
      <c r="A126" s="62"/>
      <c r="B126" s="62">
        <v>1</v>
      </c>
      <c r="C126" s="62"/>
      <c r="D126" s="62"/>
      <c r="E126" s="62"/>
      <c r="F126" s="62" t="s">
        <v>3188</v>
      </c>
      <c r="G126" s="62" t="s">
        <v>3113</v>
      </c>
      <c r="H126" s="62"/>
      <c r="I126" s="62"/>
      <c r="J126" s="62" t="s">
        <v>323</v>
      </c>
      <c r="K126" s="62"/>
      <c r="L126" s="62"/>
      <c r="M126" s="62"/>
    </row>
    <row r="127" spans="1:13">
      <c r="A127" s="62"/>
      <c r="B127" s="62">
        <v>1</v>
      </c>
      <c r="C127" s="62"/>
      <c r="D127" s="62"/>
      <c r="E127" s="62"/>
      <c r="F127" s="62" t="s">
        <v>3189</v>
      </c>
      <c r="G127" s="62" t="s">
        <v>3191</v>
      </c>
      <c r="H127" s="62"/>
      <c r="I127" s="62"/>
      <c r="J127" s="62" t="s">
        <v>3190</v>
      </c>
      <c r="K127" s="62"/>
      <c r="L127" s="62"/>
      <c r="M127" s="62"/>
    </row>
    <row r="128" spans="1:13">
      <c r="A128" s="62"/>
      <c r="B128" s="62"/>
      <c r="C128" s="62"/>
      <c r="D128" s="62" t="s">
        <v>3192</v>
      </c>
      <c r="E128" s="62"/>
      <c r="F128" s="62"/>
      <c r="G128" s="62"/>
      <c r="H128" s="62"/>
      <c r="I128" s="62"/>
      <c r="J128" s="62"/>
      <c r="K128" s="62"/>
      <c r="L128" s="62"/>
      <c r="M128" s="62"/>
    </row>
    <row r="129" spans="1:13">
      <c r="A129" s="62"/>
      <c r="B129" s="62">
        <v>1</v>
      </c>
      <c r="C129" s="62"/>
      <c r="D129" s="62"/>
      <c r="E129" s="62"/>
      <c r="F129" s="62" t="s">
        <v>3194</v>
      </c>
      <c r="G129" s="62" t="s">
        <v>3195</v>
      </c>
      <c r="H129" s="62"/>
      <c r="I129" s="62"/>
      <c r="J129" s="62" t="s">
        <v>3193</v>
      </c>
      <c r="K129" s="62"/>
      <c r="L129" s="62"/>
      <c r="M129" s="62"/>
    </row>
    <row r="130" spans="1:13">
      <c r="A130" s="62"/>
      <c r="B130" s="62">
        <v>1</v>
      </c>
      <c r="C130" s="62"/>
      <c r="D130" s="62"/>
      <c r="E130" s="62"/>
      <c r="F130" s="62" t="s">
        <v>3196</v>
      </c>
      <c r="G130" s="62" t="s">
        <v>3197</v>
      </c>
      <c r="H130" s="62"/>
      <c r="I130" s="62"/>
      <c r="J130" s="62" t="s">
        <v>324</v>
      </c>
      <c r="K130" s="62"/>
      <c r="L130" s="62"/>
      <c r="M130" s="62"/>
    </row>
    <row r="131" spans="1:13">
      <c r="A131" s="62"/>
      <c r="B131" s="62">
        <v>1</v>
      </c>
      <c r="C131" s="62"/>
      <c r="D131" s="62"/>
      <c r="E131" s="62"/>
      <c r="F131" s="62" t="s">
        <v>3198</v>
      </c>
      <c r="G131" s="62" t="s">
        <v>3199</v>
      </c>
      <c r="H131" s="62"/>
      <c r="I131" s="62"/>
      <c r="J131" s="62" t="s">
        <v>325</v>
      </c>
      <c r="K131" s="62"/>
      <c r="L131" s="62"/>
      <c r="M131" s="62"/>
    </row>
    <row r="132" spans="1:13">
      <c r="A132" s="62"/>
      <c r="B132" s="62">
        <v>1</v>
      </c>
      <c r="C132" s="62"/>
      <c r="D132" s="62"/>
      <c r="E132" s="62"/>
      <c r="F132" s="62" t="s">
        <v>3200</v>
      </c>
      <c r="G132" s="62" t="s">
        <v>1822</v>
      </c>
      <c r="H132" s="62"/>
      <c r="I132" s="62"/>
      <c r="J132" s="62" t="s">
        <v>326</v>
      </c>
      <c r="K132" s="62"/>
      <c r="L132" s="62"/>
      <c r="M132" s="62"/>
    </row>
    <row r="133" spans="1:13">
      <c r="A133" s="62"/>
      <c r="B133" s="62">
        <v>1</v>
      </c>
      <c r="C133" s="62"/>
      <c r="D133" s="62"/>
      <c r="E133" s="62"/>
      <c r="F133" s="62" t="s">
        <v>3201</v>
      </c>
      <c r="G133" s="62" t="s">
        <v>3202</v>
      </c>
      <c r="H133" s="62"/>
      <c r="I133" s="62"/>
      <c r="J133" s="62" t="s">
        <v>327</v>
      </c>
      <c r="K133" s="62"/>
      <c r="L133" s="62"/>
      <c r="M133" s="62"/>
    </row>
    <row r="134" spans="1:13">
      <c r="A134" s="62"/>
      <c r="B134" s="62">
        <v>1</v>
      </c>
      <c r="C134" s="62"/>
      <c r="D134" s="62"/>
      <c r="E134" s="62"/>
      <c r="F134" s="62" t="s">
        <v>3201</v>
      </c>
      <c r="G134" s="62" t="s">
        <v>3204</v>
      </c>
      <c r="H134" s="62"/>
      <c r="I134" s="62"/>
      <c r="J134" s="62" t="s">
        <v>3203</v>
      </c>
      <c r="K134" s="62"/>
      <c r="L134" s="62"/>
      <c r="M134" s="62"/>
    </row>
    <row r="135" spans="1:13">
      <c r="A135" s="62"/>
      <c r="B135" s="62"/>
      <c r="C135" s="62"/>
      <c r="D135" s="62" t="s">
        <v>3205</v>
      </c>
      <c r="E135" s="62" t="s">
        <v>3206</v>
      </c>
      <c r="F135" s="62"/>
      <c r="G135" s="62"/>
      <c r="H135" s="62"/>
      <c r="I135" s="62"/>
      <c r="J135" s="62"/>
      <c r="K135" s="62"/>
      <c r="L135" s="62"/>
      <c r="M135" s="62"/>
    </row>
    <row r="136" spans="1:13">
      <c r="A136" s="62"/>
      <c r="B136" s="62">
        <v>1</v>
      </c>
      <c r="C136" s="62"/>
      <c r="D136" s="62"/>
      <c r="E136" s="62"/>
      <c r="F136" s="62" t="s">
        <v>3207</v>
      </c>
      <c r="G136" s="62" t="s">
        <v>3049</v>
      </c>
      <c r="H136" s="62"/>
      <c r="I136" s="62"/>
      <c r="J136" s="62" t="s">
        <v>328</v>
      </c>
      <c r="K136" s="62"/>
      <c r="L136" s="62"/>
      <c r="M136" s="62"/>
    </row>
    <row r="137" spans="1:13">
      <c r="A137" s="62"/>
      <c r="B137" s="62">
        <v>1</v>
      </c>
      <c r="C137" s="62"/>
      <c r="D137" s="62"/>
      <c r="E137" s="62"/>
      <c r="F137" s="62" t="s">
        <v>3208</v>
      </c>
      <c r="G137" s="62" t="s">
        <v>1777</v>
      </c>
      <c r="H137" s="62"/>
      <c r="I137" s="62"/>
      <c r="J137" s="62" t="s">
        <v>329</v>
      </c>
      <c r="K137" s="62"/>
      <c r="L137" s="62"/>
      <c r="M137" s="62"/>
    </row>
    <row r="138" spans="1:13">
      <c r="A138" s="62"/>
      <c r="B138" s="62"/>
      <c r="C138" s="62"/>
      <c r="D138" s="62" t="s">
        <v>3209</v>
      </c>
      <c r="E138" s="62"/>
      <c r="F138" s="62"/>
      <c r="G138" s="62"/>
      <c r="H138" s="62"/>
      <c r="I138" s="62"/>
      <c r="J138" s="62"/>
      <c r="K138" s="62"/>
      <c r="L138" s="62"/>
      <c r="M138" s="62"/>
    </row>
    <row r="139" spans="1:13">
      <c r="A139" s="62"/>
      <c r="B139" s="62">
        <v>1</v>
      </c>
      <c r="C139" s="62"/>
      <c r="D139" s="62"/>
      <c r="E139" s="62"/>
      <c r="F139" s="62" t="s">
        <v>3210</v>
      </c>
      <c r="G139" s="62" t="s">
        <v>2975</v>
      </c>
      <c r="H139" s="62"/>
      <c r="I139" s="62"/>
      <c r="J139" s="62" t="s">
        <v>330</v>
      </c>
      <c r="K139" s="62"/>
      <c r="L139" s="62"/>
      <c r="M139" s="62"/>
    </row>
    <row r="140" spans="1:13">
      <c r="A140" s="62"/>
      <c r="B140" s="62">
        <v>1</v>
      </c>
      <c r="C140" s="62"/>
      <c r="D140" s="62"/>
      <c r="E140" s="62"/>
      <c r="F140" s="62"/>
      <c r="G140" s="62"/>
      <c r="H140" s="62"/>
      <c r="I140" s="62"/>
      <c r="J140" s="62" t="s">
        <v>3211</v>
      </c>
      <c r="K140" s="62"/>
      <c r="L140" s="62"/>
      <c r="M140" s="62"/>
    </row>
    <row r="141" spans="1:13">
      <c r="A141" s="62"/>
      <c r="B141" s="62">
        <v>1</v>
      </c>
      <c r="C141" s="62"/>
      <c r="D141" s="62"/>
      <c r="E141" s="62"/>
      <c r="F141" s="62"/>
      <c r="G141" s="62"/>
      <c r="H141" s="62"/>
      <c r="I141" s="62"/>
      <c r="J141" s="62" t="s">
        <v>3212</v>
      </c>
      <c r="K141" s="62"/>
      <c r="L141" s="62"/>
      <c r="M141" s="62"/>
    </row>
    <row r="142" spans="1:13">
      <c r="A142" s="62"/>
      <c r="B142" s="62">
        <v>1</v>
      </c>
      <c r="C142" s="62"/>
      <c r="D142" s="62"/>
      <c r="E142" s="62"/>
      <c r="F142" s="62"/>
      <c r="G142" s="62"/>
      <c r="H142" s="62"/>
      <c r="I142" s="62"/>
      <c r="J142" s="62" t="s">
        <v>3213</v>
      </c>
      <c r="K142" s="62"/>
      <c r="L142" s="62"/>
      <c r="M142" s="62"/>
    </row>
    <row r="143" spans="1:13">
      <c r="A143" s="62"/>
      <c r="B143" s="62">
        <f>SUM(B3:B142)</f>
        <v>87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</row>
    <row r="144" spans="1:13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</row>
    <row r="145" spans="1:13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Normal="100" workbookViewId="0">
      <selection activeCell="B59" sqref="B59"/>
    </sheetView>
  </sheetViews>
  <sheetFormatPr defaultRowHeight="12.75"/>
  <cols>
    <col min="1" max="1" width="6.7109375" customWidth="1"/>
    <col min="2" max="2" width="4.5703125" customWidth="1"/>
    <col min="3" max="3" width="6.5703125" customWidth="1"/>
    <col min="4" max="5" width="5.85546875" customWidth="1"/>
    <col min="6" max="6" width="15.5703125" customWidth="1"/>
    <col min="7" max="7" width="16.140625" customWidth="1"/>
    <col min="8" max="8" width="5.5703125" customWidth="1"/>
    <col min="9" max="9" width="4.5703125" customWidth="1"/>
    <col min="10" max="10" width="14.7109375" customWidth="1"/>
    <col min="11" max="11" width="14.5703125" customWidth="1"/>
    <col min="12" max="12" width="18" customWidth="1"/>
  </cols>
  <sheetData>
    <row r="1" spans="1:12">
      <c r="A1" s="36"/>
      <c r="B1" s="38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</row>
    <row r="2" spans="1:12">
      <c r="A2" s="39">
        <f>B66</f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2" customFormat="1">
      <c r="A3" s="34"/>
      <c r="B3" s="34"/>
      <c r="C3" s="34" t="s">
        <v>209</v>
      </c>
      <c r="D3" s="34"/>
      <c r="E3" s="34"/>
      <c r="F3" s="34"/>
      <c r="G3" s="34"/>
      <c r="H3" s="34"/>
      <c r="I3" s="34"/>
      <c r="J3" s="34"/>
      <c r="K3" s="34"/>
      <c r="L3" s="34"/>
    </row>
    <row r="4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>
      <c r="A5" s="36"/>
      <c r="B5" s="36"/>
      <c r="C5" s="36"/>
      <c r="D5" s="36"/>
      <c r="E5" s="36"/>
      <c r="F5" s="36"/>
      <c r="G5" s="36"/>
      <c r="H5" s="36"/>
      <c r="I5" s="36"/>
      <c r="J5" s="36" t="s">
        <v>209</v>
      </c>
      <c r="K5" s="36"/>
      <c r="L5" s="36"/>
    </row>
    <row r="6" spans="1:12" s="52" customFormat="1">
      <c r="A6" s="54"/>
      <c r="B6" s="54">
        <v>1</v>
      </c>
      <c r="C6" s="54"/>
      <c r="D6" s="54"/>
      <c r="E6" s="54"/>
      <c r="F6" s="54" t="s">
        <v>4150</v>
      </c>
      <c r="G6" s="54" t="s">
        <v>4149</v>
      </c>
      <c r="H6" s="54"/>
      <c r="I6" s="54"/>
      <c r="J6" s="54" t="s">
        <v>4161</v>
      </c>
      <c r="K6" s="37" t="s">
        <v>4138</v>
      </c>
      <c r="L6" s="54" t="s">
        <v>4139</v>
      </c>
    </row>
    <row r="7" spans="1:12">
      <c r="A7" s="36"/>
      <c r="B7" s="36">
        <v>1</v>
      </c>
      <c r="C7" s="36"/>
      <c r="D7" s="36"/>
      <c r="E7" s="36"/>
      <c r="F7" s="54" t="s">
        <v>4151</v>
      </c>
      <c r="G7" s="54" t="s">
        <v>4152</v>
      </c>
      <c r="H7" s="36"/>
      <c r="I7" s="36"/>
      <c r="J7" s="54"/>
      <c r="K7" s="54" t="s">
        <v>4138</v>
      </c>
      <c r="L7" s="54" t="s">
        <v>4139</v>
      </c>
    </row>
    <row r="8" spans="1:12">
      <c r="A8" s="36"/>
      <c r="B8" s="36">
        <v>1</v>
      </c>
      <c r="C8" s="36"/>
      <c r="D8" s="36"/>
      <c r="E8" s="36"/>
      <c r="F8" s="54" t="s">
        <v>4162</v>
      </c>
      <c r="G8" s="54" t="s">
        <v>362</v>
      </c>
      <c r="H8" s="36"/>
      <c r="I8" s="36"/>
      <c r="J8" s="54" t="s">
        <v>4163</v>
      </c>
      <c r="K8" s="54" t="s">
        <v>4138</v>
      </c>
      <c r="L8" s="54" t="s">
        <v>4139</v>
      </c>
    </row>
    <row r="9" spans="1:12" s="52" customFormat="1">
      <c r="A9" s="54"/>
      <c r="B9" s="54">
        <v>1</v>
      </c>
      <c r="C9" s="54"/>
      <c r="D9" s="54"/>
      <c r="E9" s="54"/>
      <c r="F9" s="54" t="s">
        <v>4165</v>
      </c>
      <c r="G9" s="54" t="s">
        <v>362</v>
      </c>
      <c r="H9" s="54"/>
      <c r="I9" s="54"/>
      <c r="J9" s="54" t="s">
        <v>4164</v>
      </c>
      <c r="K9" s="54" t="s">
        <v>4138</v>
      </c>
      <c r="L9" s="54" t="s">
        <v>4139</v>
      </c>
    </row>
    <row r="10" spans="1:12" s="52" customForma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52" customForma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2" customFormat="1">
      <c r="A13" s="34"/>
      <c r="B13" s="34"/>
      <c r="C13" s="34"/>
      <c r="D13" s="34" t="s">
        <v>210</v>
      </c>
      <c r="E13" s="34"/>
      <c r="F13" s="34"/>
      <c r="G13" s="34"/>
      <c r="H13" s="34"/>
      <c r="I13" s="34"/>
      <c r="J13" s="34"/>
      <c r="K13" s="34"/>
      <c r="L13" s="34"/>
    </row>
    <row r="14" spans="1:12">
      <c r="A14" s="36"/>
      <c r="B14" s="36"/>
      <c r="C14" s="36"/>
      <c r="D14" s="36"/>
      <c r="E14" s="36" t="s">
        <v>1590</v>
      </c>
      <c r="F14" s="36"/>
      <c r="G14" s="36"/>
      <c r="H14" s="36"/>
      <c r="I14" s="36"/>
      <c r="J14" s="36"/>
      <c r="K14" s="36"/>
      <c r="L14" s="36"/>
    </row>
    <row r="15" spans="1:12" s="52" customFormat="1">
      <c r="A15" s="54"/>
      <c r="B15" s="54">
        <v>1</v>
      </c>
      <c r="C15" s="54"/>
      <c r="D15" s="54"/>
      <c r="E15" s="54"/>
      <c r="F15" s="37" t="s">
        <v>4221</v>
      </c>
      <c r="G15" s="37" t="s">
        <v>4222</v>
      </c>
      <c r="H15" s="54"/>
      <c r="I15" s="54"/>
      <c r="J15" s="37" t="s">
        <v>4144</v>
      </c>
      <c r="K15" s="37" t="s">
        <v>4138</v>
      </c>
      <c r="L15" s="37" t="s">
        <v>4139</v>
      </c>
    </row>
    <row r="16" spans="1:12" s="52" customFormat="1">
      <c r="A16" s="54"/>
      <c r="B16" s="54">
        <v>1</v>
      </c>
      <c r="C16" s="54"/>
      <c r="D16" s="54"/>
      <c r="E16" s="54"/>
      <c r="F16" s="37" t="s">
        <v>4206</v>
      </c>
      <c r="G16" s="37" t="s">
        <v>1600</v>
      </c>
      <c r="H16" s="54"/>
      <c r="I16" s="54"/>
      <c r="J16" s="37" t="s">
        <v>4144</v>
      </c>
      <c r="K16" s="37" t="s">
        <v>4138</v>
      </c>
      <c r="L16" s="37" t="s">
        <v>4139</v>
      </c>
    </row>
    <row r="17" spans="1:12" s="52" customFormat="1">
      <c r="A17" s="54"/>
      <c r="B17" s="54">
        <v>1</v>
      </c>
      <c r="C17" s="54"/>
      <c r="D17" s="54"/>
      <c r="E17" s="54"/>
      <c r="F17" s="37" t="s">
        <v>4210</v>
      </c>
      <c r="G17" s="37" t="s">
        <v>4226</v>
      </c>
      <c r="H17" s="54"/>
      <c r="I17" s="54"/>
      <c r="J17" s="37" t="s">
        <v>4144</v>
      </c>
      <c r="K17" s="37" t="s">
        <v>4138</v>
      </c>
      <c r="L17" s="37" t="s">
        <v>4139</v>
      </c>
    </row>
    <row r="18" spans="1:12" s="52" customFormat="1">
      <c r="A18" s="54"/>
      <c r="B18" s="54">
        <v>1</v>
      </c>
      <c r="C18" s="54"/>
      <c r="D18" s="54"/>
      <c r="E18" s="54"/>
      <c r="F18" s="56" t="s">
        <v>4210</v>
      </c>
      <c r="G18" s="56" t="s">
        <v>683</v>
      </c>
      <c r="H18" s="54"/>
      <c r="I18" s="54"/>
      <c r="J18" s="37" t="s">
        <v>4144</v>
      </c>
      <c r="K18" s="37" t="s">
        <v>4138</v>
      </c>
      <c r="L18" s="37" t="s">
        <v>4139</v>
      </c>
    </row>
    <row r="19" spans="1:12" s="52" customFormat="1">
      <c r="A19" s="54"/>
      <c r="B19" s="54">
        <v>1</v>
      </c>
      <c r="C19" s="54"/>
      <c r="D19" s="54"/>
      <c r="E19" s="54"/>
      <c r="F19" s="37" t="s">
        <v>4210</v>
      </c>
      <c r="G19" s="37" t="s">
        <v>4211</v>
      </c>
      <c r="H19" s="54"/>
      <c r="I19" s="54"/>
      <c r="J19" s="37" t="s">
        <v>4144</v>
      </c>
      <c r="K19" s="37" t="s">
        <v>4138</v>
      </c>
      <c r="L19" s="37" t="s">
        <v>4139</v>
      </c>
    </row>
    <row r="20" spans="1:12" s="52" customFormat="1">
      <c r="A20" s="54"/>
      <c r="B20" s="54">
        <v>1</v>
      </c>
      <c r="C20" s="54"/>
      <c r="D20" s="54"/>
      <c r="E20" s="54"/>
      <c r="F20" s="37" t="s">
        <v>4210</v>
      </c>
      <c r="G20" s="37" t="s">
        <v>4214</v>
      </c>
      <c r="H20" s="54"/>
      <c r="I20" s="54"/>
      <c r="J20" s="37" t="s">
        <v>4144</v>
      </c>
      <c r="K20" s="37" t="s">
        <v>4138</v>
      </c>
      <c r="L20" s="37" t="s">
        <v>4139</v>
      </c>
    </row>
    <row r="21" spans="1:12" s="52" customFormat="1">
      <c r="A21" s="54"/>
      <c r="B21" s="54">
        <v>1</v>
      </c>
      <c r="C21" s="54"/>
      <c r="D21" s="54"/>
      <c r="E21" s="54"/>
      <c r="F21" s="37" t="s">
        <v>4210</v>
      </c>
      <c r="G21" s="37" t="s">
        <v>4229</v>
      </c>
      <c r="H21" s="54"/>
      <c r="I21" s="54"/>
      <c r="J21" s="37" t="s">
        <v>4144</v>
      </c>
      <c r="K21" s="37" t="s">
        <v>4138</v>
      </c>
      <c r="L21" s="37" t="s">
        <v>4139</v>
      </c>
    </row>
    <row r="22" spans="1:12" s="52" customFormat="1">
      <c r="A22" s="54"/>
      <c r="B22" s="54">
        <v>1</v>
      </c>
      <c r="C22" s="54"/>
      <c r="D22" s="54"/>
      <c r="E22" s="54"/>
      <c r="F22" s="37" t="s">
        <v>4147</v>
      </c>
      <c r="G22" s="37" t="s">
        <v>4227</v>
      </c>
      <c r="H22" s="54"/>
      <c r="I22" s="54"/>
      <c r="J22" s="37" t="s">
        <v>4144</v>
      </c>
      <c r="K22" s="37" t="s">
        <v>4138</v>
      </c>
      <c r="L22" s="37" t="s">
        <v>4139</v>
      </c>
    </row>
    <row r="23" spans="1:12" s="52" customFormat="1">
      <c r="A23" s="54"/>
      <c r="B23" s="54">
        <v>1</v>
      </c>
      <c r="C23" s="54"/>
      <c r="D23" s="54"/>
      <c r="E23" s="54"/>
      <c r="F23" s="37" t="s">
        <v>4147</v>
      </c>
      <c r="G23" s="37" t="s">
        <v>4225</v>
      </c>
      <c r="H23" s="54"/>
      <c r="I23" s="54"/>
      <c r="J23" s="37" t="s">
        <v>4144</v>
      </c>
      <c r="K23" s="37" t="s">
        <v>4138</v>
      </c>
      <c r="L23" s="37" t="s">
        <v>4139</v>
      </c>
    </row>
    <row r="24" spans="1:12" s="52" customFormat="1">
      <c r="A24" s="54"/>
      <c r="B24" s="54">
        <v>1</v>
      </c>
      <c r="C24" s="54"/>
      <c r="D24" s="54"/>
      <c r="E24" s="54"/>
      <c r="F24" s="37" t="s">
        <v>4147</v>
      </c>
      <c r="G24" s="37" t="s">
        <v>4228</v>
      </c>
      <c r="H24" s="54"/>
      <c r="I24" s="54"/>
      <c r="J24" s="37" t="s">
        <v>4144</v>
      </c>
      <c r="K24" s="37" t="s">
        <v>4138</v>
      </c>
      <c r="L24" s="37" t="s">
        <v>4139</v>
      </c>
    </row>
    <row r="25" spans="1:12" s="52" customFormat="1">
      <c r="A25" s="54"/>
      <c r="B25" s="54">
        <v>1</v>
      </c>
      <c r="C25" s="54"/>
      <c r="D25" s="54"/>
      <c r="E25" s="54"/>
      <c r="F25" s="54" t="s">
        <v>4147</v>
      </c>
      <c r="G25" s="54" t="s">
        <v>362</v>
      </c>
      <c r="H25" s="54"/>
      <c r="I25" s="54"/>
      <c r="J25" s="54" t="s">
        <v>4144</v>
      </c>
      <c r="K25" s="54" t="s">
        <v>4138</v>
      </c>
      <c r="L25" s="54" t="s">
        <v>4139</v>
      </c>
    </row>
    <row r="26" spans="1:12" s="52" customFormat="1">
      <c r="A26" s="54"/>
      <c r="B26" s="54">
        <v>1</v>
      </c>
      <c r="C26" s="54"/>
      <c r="D26" s="54"/>
      <c r="E26" s="54"/>
      <c r="F26" s="88" t="s">
        <v>4204</v>
      </c>
      <c r="G26" s="88" t="s">
        <v>4205</v>
      </c>
      <c r="H26" s="54"/>
      <c r="I26" s="54"/>
      <c r="J26" s="37" t="s">
        <v>4144</v>
      </c>
      <c r="K26" s="37" t="s">
        <v>4138</v>
      </c>
      <c r="L26" s="37" t="s">
        <v>4139</v>
      </c>
    </row>
    <row r="27" spans="1:12" s="52" customFormat="1">
      <c r="A27" s="54"/>
      <c r="B27" s="54">
        <v>1</v>
      </c>
      <c r="C27" s="54"/>
      <c r="D27" s="54"/>
      <c r="E27" s="54"/>
      <c r="F27" s="37" t="s">
        <v>4207</v>
      </c>
      <c r="G27" s="37" t="s">
        <v>4013</v>
      </c>
      <c r="H27" s="54"/>
      <c r="I27" s="54"/>
      <c r="J27" s="37" t="s">
        <v>4144</v>
      </c>
      <c r="K27" s="37" t="s">
        <v>4138</v>
      </c>
      <c r="L27" s="37" t="s">
        <v>4139</v>
      </c>
    </row>
    <row r="28" spans="1:12" s="52" customFormat="1">
      <c r="A28" s="54"/>
      <c r="B28" s="54">
        <v>1</v>
      </c>
      <c r="C28" s="54"/>
      <c r="D28" s="54"/>
      <c r="E28" s="54"/>
      <c r="F28" s="37" t="s">
        <v>4208</v>
      </c>
      <c r="G28" s="37" t="s">
        <v>4209</v>
      </c>
      <c r="H28" s="54"/>
      <c r="I28" s="54"/>
      <c r="J28" s="37" t="s">
        <v>4144</v>
      </c>
      <c r="K28" s="37" t="s">
        <v>4138</v>
      </c>
      <c r="L28" s="37" t="s">
        <v>4139</v>
      </c>
    </row>
    <row r="29" spans="1:12" s="52" customFormat="1">
      <c r="A29" s="54"/>
      <c r="B29" s="54">
        <v>1</v>
      </c>
      <c r="C29" s="54"/>
      <c r="D29" s="54"/>
      <c r="E29" s="54"/>
      <c r="F29" s="37" t="s">
        <v>4208</v>
      </c>
      <c r="G29" s="37" t="s">
        <v>1601</v>
      </c>
      <c r="H29" s="54"/>
      <c r="I29" s="54"/>
      <c r="J29" s="37" t="s">
        <v>4144</v>
      </c>
      <c r="K29" s="37" t="s">
        <v>4138</v>
      </c>
      <c r="L29" s="37" t="s">
        <v>4139</v>
      </c>
    </row>
    <row r="30" spans="1:12" s="52" customFormat="1">
      <c r="A30" s="54"/>
      <c r="B30" s="54">
        <v>1</v>
      </c>
      <c r="C30" s="54"/>
      <c r="D30" s="54"/>
      <c r="E30" s="54"/>
      <c r="F30" s="37" t="s">
        <v>4215</v>
      </c>
      <c r="G30" s="37" t="s">
        <v>4216</v>
      </c>
      <c r="H30" s="54"/>
      <c r="I30" s="54"/>
      <c r="J30" s="37" t="s">
        <v>4144</v>
      </c>
      <c r="K30" s="37" t="s">
        <v>4138</v>
      </c>
      <c r="L30" s="37" t="s">
        <v>4139</v>
      </c>
    </row>
    <row r="31" spans="1:12" s="52" customFormat="1">
      <c r="A31" s="54"/>
      <c r="B31" s="54">
        <v>1</v>
      </c>
      <c r="C31" s="54"/>
      <c r="D31" s="54"/>
      <c r="E31" s="54"/>
      <c r="F31" s="37" t="s">
        <v>4217</v>
      </c>
      <c r="G31" s="37" t="s">
        <v>4218</v>
      </c>
      <c r="H31" s="54"/>
      <c r="I31" s="54"/>
      <c r="J31" s="37" t="s">
        <v>4144</v>
      </c>
      <c r="K31" s="37" t="s">
        <v>4138</v>
      </c>
      <c r="L31" s="37" t="s">
        <v>4139</v>
      </c>
    </row>
    <row r="32" spans="1:12" s="52" customFormat="1">
      <c r="A32" s="54"/>
      <c r="B32" s="54">
        <v>1</v>
      </c>
      <c r="C32" s="54"/>
      <c r="D32" s="54"/>
      <c r="E32" s="54"/>
      <c r="F32" s="54" t="s">
        <v>4145</v>
      </c>
      <c r="G32" s="54" t="s">
        <v>4146</v>
      </c>
      <c r="H32" s="54"/>
      <c r="I32" s="54"/>
      <c r="J32" s="54" t="s">
        <v>4144</v>
      </c>
      <c r="K32" s="54" t="s">
        <v>4138</v>
      </c>
      <c r="L32" s="54" t="s">
        <v>4139</v>
      </c>
    </row>
    <row r="33" spans="1:12" s="52" customFormat="1">
      <c r="A33" s="54"/>
      <c r="B33" s="54">
        <v>1</v>
      </c>
      <c r="C33" s="54"/>
      <c r="D33" s="54"/>
      <c r="E33" s="54"/>
      <c r="F33" s="37" t="s">
        <v>4223</v>
      </c>
      <c r="G33" s="37" t="s">
        <v>4224</v>
      </c>
      <c r="H33" s="54"/>
      <c r="I33" s="54"/>
      <c r="J33" s="37" t="s">
        <v>4144</v>
      </c>
      <c r="K33" s="37" t="s">
        <v>4138</v>
      </c>
      <c r="L33" s="37" t="s">
        <v>4139</v>
      </c>
    </row>
    <row r="34" spans="1:12">
      <c r="A34" s="36"/>
      <c r="B34" s="36">
        <v>1</v>
      </c>
      <c r="C34" s="36"/>
      <c r="D34" s="36"/>
      <c r="E34" s="36"/>
      <c r="F34" s="37" t="s">
        <v>4212</v>
      </c>
      <c r="G34" s="37" t="s">
        <v>4213</v>
      </c>
      <c r="H34" s="36"/>
      <c r="I34" s="36"/>
      <c r="J34" s="37" t="s">
        <v>4144</v>
      </c>
      <c r="K34" s="37" t="s">
        <v>4138</v>
      </c>
      <c r="L34" s="37" t="s">
        <v>4139</v>
      </c>
    </row>
    <row r="35" spans="1:12" s="52" customFormat="1">
      <c r="A35" s="54"/>
      <c r="B35" s="54">
        <v>1</v>
      </c>
      <c r="C35" s="54"/>
      <c r="D35" s="54"/>
      <c r="E35" s="54"/>
      <c r="F35" s="37" t="s">
        <v>4219</v>
      </c>
      <c r="G35" s="37" t="s">
        <v>4220</v>
      </c>
      <c r="H35" s="54"/>
      <c r="I35" s="54"/>
      <c r="J35" s="37" t="s">
        <v>4144</v>
      </c>
      <c r="K35" s="37" t="s">
        <v>4138</v>
      </c>
      <c r="L35" s="37" t="s">
        <v>4139</v>
      </c>
    </row>
    <row r="36" spans="1:12" s="52" customFormat="1">
      <c r="A36" s="54"/>
      <c r="B36" s="54">
        <v>1</v>
      </c>
      <c r="C36" s="54"/>
      <c r="D36" s="54"/>
      <c r="E36" s="54"/>
      <c r="F36" s="37" t="s">
        <v>4219</v>
      </c>
      <c r="G36" s="37" t="s">
        <v>362</v>
      </c>
      <c r="H36" s="54"/>
      <c r="I36" s="54"/>
      <c r="J36" s="54" t="s">
        <v>4144</v>
      </c>
      <c r="K36" s="54" t="s">
        <v>4138</v>
      </c>
      <c r="L36" s="54" t="s">
        <v>4139</v>
      </c>
    </row>
    <row r="37" spans="1:12" s="52" customForma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52" customForma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>
      <c r="A39" s="36"/>
      <c r="B39" s="36"/>
      <c r="C39" s="36"/>
      <c r="D39" s="36"/>
      <c r="E39" s="36" t="s">
        <v>1591</v>
      </c>
      <c r="F39" s="36"/>
      <c r="G39" s="36"/>
      <c r="H39" s="36"/>
      <c r="I39" s="36"/>
      <c r="J39" s="36"/>
      <c r="K39" s="37"/>
      <c r="L39" s="36"/>
    </row>
    <row r="40" spans="1:12" s="52" customFormat="1">
      <c r="A40" s="54"/>
      <c r="B40" s="54">
        <v>1</v>
      </c>
      <c r="C40" s="54"/>
      <c r="D40" s="54"/>
      <c r="E40" s="54"/>
      <c r="F40" s="54" t="s">
        <v>4148</v>
      </c>
      <c r="G40" s="54" t="s">
        <v>362</v>
      </c>
      <c r="H40" s="54"/>
      <c r="I40" s="54"/>
      <c r="J40" s="54" t="s">
        <v>4144</v>
      </c>
      <c r="K40" s="37" t="s">
        <v>4138</v>
      </c>
      <c r="L40" s="54" t="s">
        <v>4139</v>
      </c>
    </row>
    <row r="41" spans="1:12" s="52" customFormat="1">
      <c r="A41" s="54"/>
      <c r="B41" s="54">
        <v>1</v>
      </c>
      <c r="C41" s="54"/>
      <c r="D41" s="54"/>
      <c r="E41" s="54"/>
      <c r="F41" s="37" t="s">
        <v>4174</v>
      </c>
      <c r="G41" s="37" t="s">
        <v>571</v>
      </c>
      <c r="H41" s="54"/>
      <c r="I41" s="54"/>
      <c r="J41" s="37" t="s">
        <v>4144</v>
      </c>
      <c r="K41" s="37" t="s">
        <v>4138</v>
      </c>
      <c r="L41" s="37" t="s">
        <v>4139</v>
      </c>
    </row>
    <row r="42" spans="1:12" s="52" customFormat="1">
      <c r="A42" s="54"/>
      <c r="B42" s="54">
        <v>1</v>
      </c>
      <c r="C42" s="54"/>
      <c r="D42" s="54"/>
      <c r="E42" s="54"/>
      <c r="F42" s="37" t="s">
        <v>4169</v>
      </c>
      <c r="G42" s="37" t="s">
        <v>362</v>
      </c>
      <c r="H42" s="54"/>
      <c r="I42" s="54"/>
      <c r="J42" s="37" t="s">
        <v>4144</v>
      </c>
      <c r="K42" s="37" t="s">
        <v>4138</v>
      </c>
      <c r="L42" s="37" t="s">
        <v>4139</v>
      </c>
    </row>
    <row r="43" spans="1:12" s="52" customFormat="1">
      <c r="A43" s="54"/>
      <c r="B43" s="54">
        <v>1</v>
      </c>
      <c r="C43" s="54"/>
      <c r="D43" s="54"/>
      <c r="E43" s="54"/>
      <c r="F43" s="37" t="s">
        <v>4180</v>
      </c>
      <c r="G43" s="37" t="s">
        <v>4181</v>
      </c>
      <c r="H43" s="54"/>
      <c r="I43" s="54"/>
      <c r="J43" s="37" t="s">
        <v>4144</v>
      </c>
      <c r="K43" s="37" t="s">
        <v>4138</v>
      </c>
      <c r="L43" s="37" t="s">
        <v>4139</v>
      </c>
    </row>
    <row r="44" spans="1:12" s="52" customFormat="1">
      <c r="A44" s="54"/>
      <c r="B44" s="54">
        <v>1</v>
      </c>
      <c r="C44" s="54"/>
      <c r="D44" s="54"/>
      <c r="E44" s="54"/>
      <c r="F44" s="37" t="s">
        <v>4179</v>
      </c>
      <c r="G44" s="37" t="s">
        <v>4178</v>
      </c>
      <c r="H44" s="54"/>
      <c r="I44" s="54"/>
      <c r="J44" s="37" t="s">
        <v>4144</v>
      </c>
      <c r="K44" s="37" t="s">
        <v>4138</v>
      </c>
      <c r="L44" s="37" t="s">
        <v>4139</v>
      </c>
    </row>
    <row r="45" spans="1:12" s="52" customFormat="1">
      <c r="A45" s="54"/>
      <c r="B45" s="54">
        <v>1</v>
      </c>
      <c r="C45" s="54"/>
      <c r="D45" s="54"/>
      <c r="E45" s="54"/>
      <c r="F45" s="37" t="s">
        <v>4233</v>
      </c>
      <c r="G45" s="37" t="s">
        <v>4234</v>
      </c>
      <c r="H45" s="54"/>
      <c r="I45" s="54"/>
      <c r="J45" s="37" t="s">
        <v>4144</v>
      </c>
      <c r="K45" s="37" t="s">
        <v>4138</v>
      </c>
      <c r="L45" s="37" t="s">
        <v>4139</v>
      </c>
    </row>
    <row r="46" spans="1:12" s="52" customFormat="1">
      <c r="A46" s="54"/>
      <c r="B46" s="54">
        <v>1</v>
      </c>
      <c r="C46" s="54"/>
      <c r="D46" s="54"/>
      <c r="E46" s="54"/>
      <c r="F46" s="37" t="s">
        <v>4170</v>
      </c>
      <c r="G46" s="37" t="s">
        <v>362</v>
      </c>
      <c r="H46" s="54"/>
      <c r="I46" s="54"/>
      <c r="J46" s="37" t="s">
        <v>4144</v>
      </c>
      <c r="K46" s="37" t="s">
        <v>4138</v>
      </c>
      <c r="L46" s="37" t="s">
        <v>4139</v>
      </c>
    </row>
    <row r="47" spans="1:12" s="52" customFormat="1">
      <c r="A47" s="54"/>
      <c r="B47" s="54">
        <v>1</v>
      </c>
      <c r="C47" s="54"/>
      <c r="D47" s="54"/>
      <c r="E47" s="54"/>
      <c r="F47" s="37" t="s">
        <v>4176</v>
      </c>
      <c r="G47" s="37" t="s">
        <v>4177</v>
      </c>
      <c r="H47" s="54"/>
      <c r="I47" s="54"/>
      <c r="J47" s="37" t="s">
        <v>4144</v>
      </c>
      <c r="K47" s="37" t="s">
        <v>4138</v>
      </c>
      <c r="L47" s="37" t="s">
        <v>4139</v>
      </c>
    </row>
    <row r="48" spans="1:12" s="52" customFormat="1">
      <c r="A48" s="54"/>
      <c r="B48" s="54">
        <v>1</v>
      </c>
      <c r="C48" s="54"/>
      <c r="D48" s="54"/>
      <c r="E48" s="54"/>
      <c r="F48" s="37" t="s">
        <v>4232</v>
      </c>
      <c r="G48" s="37" t="s">
        <v>362</v>
      </c>
      <c r="H48" s="54"/>
      <c r="I48" s="54"/>
      <c r="J48" s="37" t="s">
        <v>4144</v>
      </c>
      <c r="K48" s="37" t="s">
        <v>4138</v>
      </c>
      <c r="L48" s="37" t="s">
        <v>4139</v>
      </c>
    </row>
    <row r="49" spans="1:12" s="52" customFormat="1">
      <c r="A49" s="54"/>
      <c r="B49" s="54">
        <v>1</v>
      </c>
      <c r="C49" s="54"/>
      <c r="D49" s="54"/>
      <c r="E49" s="54"/>
      <c r="F49" s="37" t="s">
        <v>4175</v>
      </c>
      <c r="G49" s="37" t="s">
        <v>362</v>
      </c>
      <c r="H49" s="54"/>
      <c r="I49" s="54"/>
      <c r="J49" s="37" t="s">
        <v>4144</v>
      </c>
      <c r="K49" s="37" t="s">
        <v>4138</v>
      </c>
      <c r="L49" s="37" t="s">
        <v>4139</v>
      </c>
    </row>
    <row r="50" spans="1:12" s="52" customFormat="1">
      <c r="A50" s="54"/>
      <c r="B50" s="54">
        <v>1</v>
      </c>
      <c r="C50" s="54"/>
      <c r="D50" s="54"/>
      <c r="E50" s="54"/>
      <c r="F50" s="37" t="s">
        <v>4235</v>
      </c>
      <c r="G50" s="37" t="s">
        <v>362</v>
      </c>
      <c r="H50" s="54"/>
      <c r="I50" s="54"/>
      <c r="J50" s="37" t="s">
        <v>4144</v>
      </c>
      <c r="K50" s="37" t="s">
        <v>4138</v>
      </c>
      <c r="L50" s="37" t="s">
        <v>4139</v>
      </c>
    </row>
    <row r="51" spans="1:12" s="52" customFormat="1">
      <c r="A51" s="54"/>
      <c r="B51" s="54">
        <v>1</v>
      </c>
      <c r="C51" s="54"/>
      <c r="D51" s="54"/>
      <c r="E51" s="54"/>
      <c r="F51" s="37" t="s">
        <v>4231</v>
      </c>
      <c r="G51" s="37" t="s">
        <v>362</v>
      </c>
      <c r="H51" s="54"/>
      <c r="I51" s="54"/>
      <c r="J51" s="37" t="s">
        <v>4144</v>
      </c>
      <c r="K51" s="37" t="s">
        <v>4138</v>
      </c>
      <c r="L51" s="37" t="s">
        <v>4139</v>
      </c>
    </row>
    <row r="52" spans="1:12" s="52" customFormat="1">
      <c r="A52" s="54"/>
      <c r="B52" s="54">
        <v>1</v>
      </c>
      <c r="C52" s="54"/>
      <c r="D52" s="54"/>
      <c r="E52" s="54"/>
      <c r="F52" s="37" t="s">
        <v>4173</v>
      </c>
      <c r="G52" s="37" t="s">
        <v>362</v>
      </c>
      <c r="H52" s="54"/>
      <c r="I52" s="54"/>
      <c r="J52" s="37" t="s">
        <v>4144</v>
      </c>
      <c r="K52" s="37" t="s">
        <v>4138</v>
      </c>
      <c r="L52" s="37" t="s">
        <v>4139</v>
      </c>
    </row>
    <row r="53" spans="1:12" s="52" customFormat="1">
      <c r="A53" s="54"/>
      <c r="B53" s="54">
        <v>1</v>
      </c>
      <c r="C53" s="54"/>
      <c r="D53" s="54"/>
      <c r="E53" s="54"/>
      <c r="F53" s="37" t="s">
        <v>4230</v>
      </c>
      <c r="G53" s="37" t="s">
        <v>1603</v>
      </c>
      <c r="H53" s="54"/>
      <c r="I53" s="54"/>
      <c r="J53" s="37" t="s">
        <v>4144</v>
      </c>
      <c r="K53" s="37" t="s">
        <v>4138</v>
      </c>
      <c r="L53" s="37" t="s">
        <v>4139</v>
      </c>
    </row>
    <row r="54" spans="1:12" s="52" customFormat="1">
      <c r="A54" s="54"/>
      <c r="B54" s="54">
        <v>1</v>
      </c>
      <c r="C54" s="54"/>
      <c r="D54" s="54"/>
      <c r="E54" s="54"/>
      <c r="F54" s="37" t="s">
        <v>4171</v>
      </c>
      <c r="G54" s="37" t="s">
        <v>4172</v>
      </c>
      <c r="H54" s="54"/>
      <c r="I54" s="54"/>
      <c r="J54" s="37" t="s">
        <v>4144</v>
      </c>
      <c r="K54" s="37" t="s">
        <v>4138</v>
      </c>
      <c r="L54" s="37" t="s">
        <v>4139</v>
      </c>
    </row>
    <row r="55" spans="1:12" s="52" customForma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37"/>
      <c r="L55" s="54"/>
    </row>
    <row r="56" spans="1:1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s="22" customFormat="1">
      <c r="A57" s="34"/>
      <c r="B57" s="34"/>
      <c r="C57" s="34"/>
      <c r="D57" s="34" t="s">
        <v>211</v>
      </c>
      <c r="E57" s="34"/>
      <c r="F57" s="34"/>
      <c r="G57" s="34"/>
      <c r="H57" s="34"/>
      <c r="I57" s="34"/>
      <c r="J57" s="34"/>
      <c r="K57" s="34"/>
      <c r="L57" s="34"/>
    </row>
    <row r="58" spans="1:1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>
      <c r="A59" s="36"/>
      <c r="B59" s="36"/>
      <c r="C59" s="36" t="s">
        <v>218</v>
      </c>
      <c r="D59" s="36"/>
      <c r="E59" s="36"/>
      <c r="F59" s="36"/>
      <c r="G59" s="36"/>
      <c r="H59" s="36"/>
      <c r="I59" s="36"/>
      <c r="J59" s="36"/>
      <c r="K59" s="36"/>
      <c r="L59" s="36"/>
    </row>
    <row r="60" spans="1:12" s="52" customFormat="1">
      <c r="A60" s="54"/>
      <c r="B60" s="54">
        <v>1</v>
      </c>
      <c r="C60" s="54"/>
      <c r="D60" s="54"/>
      <c r="E60" s="37"/>
      <c r="F60" s="37" t="s">
        <v>4252</v>
      </c>
      <c r="G60" s="37" t="s">
        <v>362</v>
      </c>
      <c r="H60" s="54"/>
      <c r="I60" s="54"/>
      <c r="J60" s="37" t="s">
        <v>4253</v>
      </c>
      <c r="K60" s="37"/>
      <c r="L60" s="54"/>
    </row>
    <row r="61" spans="1:12" s="52" customFormat="1">
      <c r="A61" s="54"/>
      <c r="B61" s="54">
        <v>1</v>
      </c>
      <c r="C61" s="54"/>
      <c r="D61" s="54"/>
      <c r="E61" s="37"/>
      <c r="F61" s="37" t="s">
        <v>4250</v>
      </c>
      <c r="G61" s="37" t="s">
        <v>362</v>
      </c>
      <c r="H61" s="54"/>
      <c r="I61" s="54"/>
      <c r="J61" s="37" t="s">
        <v>4251</v>
      </c>
      <c r="K61" s="37"/>
      <c r="L61" s="54"/>
    </row>
    <row r="62" spans="1:12" s="52" customFormat="1">
      <c r="A62" s="54"/>
      <c r="B62" s="54">
        <v>1</v>
      </c>
      <c r="C62" s="54"/>
      <c r="D62" s="54"/>
      <c r="E62" s="37"/>
      <c r="F62" s="37" t="s">
        <v>4256</v>
      </c>
      <c r="G62" s="54" t="s">
        <v>1048</v>
      </c>
      <c r="H62" s="54"/>
      <c r="I62" s="54"/>
      <c r="J62" s="87" t="s">
        <v>4257</v>
      </c>
      <c r="K62" s="37"/>
      <c r="L62" s="37" t="s">
        <v>4258</v>
      </c>
    </row>
    <row r="63" spans="1:12" s="52" customFormat="1">
      <c r="A63" s="54"/>
      <c r="B63" s="54">
        <v>1</v>
      </c>
      <c r="C63" s="54"/>
      <c r="D63" s="54"/>
      <c r="E63" s="37"/>
      <c r="F63" s="37" t="s">
        <v>4254</v>
      </c>
      <c r="G63" s="37" t="s">
        <v>362</v>
      </c>
      <c r="H63" s="54"/>
      <c r="I63" s="54"/>
      <c r="J63" s="37" t="s">
        <v>4255</v>
      </c>
      <c r="K63" s="37"/>
      <c r="L63" s="54"/>
    </row>
    <row r="64" spans="1:12" s="52" customFormat="1">
      <c r="A64" s="54"/>
      <c r="B64" s="54"/>
      <c r="C64" s="54"/>
      <c r="D64" s="54"/>
      <c r="E64" s="37"/>
      <c r="F64" s="54"/>
      <c r="G64" s="54"/>
      <c r="H64" s="54"/>
      <c r="I64" s="54"/>
      <c r="J64" s="54"/>
      <c r="K64" s="37"/>
      <c r="L64" s="54"/>
    </row>
    <row r="65" spans="1: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>
      <c r="A66" s="36"/>
      <c r="B66" s="36">
        <f>SUM(B4:B64)</f>
        <v>45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</row>
  </sheetData>
  <sortState ref="A45:L59">
    <sortCondition ref="F45:F59"/>
    <sortCondition ref="G45:G59"/>
  </sortState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Normal="100" workbookViewId="0">
      <selection activeCell="B59" sqref="B59"/>
    </sheetView>
  </sheetViews>
  <sheetFormatPr defaultRowHeight="12.75"/>
  <cols>
    <col min="1" max="1" width="5.42578125" customWidth="1"/>
    <col min="2" max="2" width="5" customWidth="1"/>
    <col min="3" max="3" width="6" customWidth="1"/>
    <col min="4" max="4" width="17.28515625" customWidth="1"/>
    <col min="5" max="5" width="12.140625" customWidth="1"/>
    <col min="6" max="6" width="18.5703125" customWidth="1"/>
    <col min="7" max="7" width="16.42578125" customWidth="1"/>
    <col min="8" max="8" width="6.7109375" customWidth="1"/>
    <col min="9" max="9" width="4.5703125" customWidth="1"/>
    <col min="10" max="10" width="24.140625" customWidth="1"/>
  </cols>
  <sheetData>
    <row r="1" spans="1:13">
      <c r="A1" s="97">
        <f>B35</f>
        <v>22</v>
      </c>
      <c r="B1" s="37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37"/>
    </row>
    <row r="2" spans="1:13">
      <c r="A2" s="37"/>
      <c r="B2" s="98"/>
      <c r="C2" s="37"/>
      <c r="D2" s="99" t="s">
        <v>2932</v>
      </c>
      <c r="E2" s="100"/>
      <c r="F2" s="37"/>
      <c r="G2" s="37"/>
      <c r="H2" s="37"/>
      <c r="I2" s="37"/>
      <c r="J2" s="98" t="s">
        <v>2933</v>
      </c>
      <c r="K2" s="98"/>
      <c r="L2" s="37"/>
      <c r="M2" s="37"/>
    </row>
    <row r="3" spans="1:13">
      <c r="A3" s="37"/>
      <c r="B3" s="98">
        <v>1</v>
      </c>
      <c r="C3" s="37"/>
      <c r="D3" s="98"/>
      <c r="E3" s="37"/>
      <c r="F3" s="101" t="s">
        <v>2934</v>
      </c>
      <c r="G3" s="101" t="s">
        <v>737</v>
      </c>
      <c r="H3" s="37"/>
      <c r="I3" s="37"/>
      <c r="J3" s="98" t="s">
        <v>2935</v>
      </c>
      <c r="K3" s="98" t="s">
        <v>2936</v>
      </c>
      <c r="L3" s="37"/>
      <c r="M3" s="37"/>
    </row>
    <row r="4" spans="1:13">
      <c r="A4" s="37"/>
      <c r="B4" s="98"/>
      <c r="C4" s="37"/>
      <c r="D4" s="98" t="s">
        <v>1982</v>
      </c>
      <c r="E4" s="37"/>
      <c r="F4" s="98"/>
      <c r="G4" s="101"/>
      <c r="H4" s="37"/>
      <c r="I4" s="37"/>
      <c r="J4" s="98" t="s">
        <v>1983</v>
      </c>
      <c r="K4" s="98"/>
      <c r="L4" s="37"/>
      <c r="M4" s="37"/>
    </row>
    <row r="5" spans="1:13">
      <c r="A5" s="37"/>
      <c r="B5" s="98">
        <v>1</v>
      </c>
      <c r="C5" s="37"/>
      <c r="D5" s="98"/>
      <c r="E5" s="37"/>
      <c r="F5" s="101" t="s">
        <v>1984</v>
      </c>
      <c r="G5" s="101" t="s">
        <v>2937</v>
      </c>
      <c r="H5" s="37"/>
      <c r="I5" s="37"/>
      <c r="J5" s="98" t="s">
        <v>2938</v>
      </c>
      <c r="K5" s="98" t="s">
        <v>2936</v>
      </c>
      <c r="L5" s="37"/>
      <c r="M5" s="37"/>
    </row>
    <row r="6" spans="1:13">
      <c r="A6" s="37"/>
      <c r="B6" s="98"/>
      <c r="C6" s="37"/>
      <c r="D6" s="98" t="s">
        <v>1985</v>
      </c>
      <c r="E6" s="37"/>
      <c r="F6" s="98"/>
      <c r="G6" s="101"/>
      <c r="H6" s="37"/>
      <c r="I6" s="37"/>
      <c r="J6" s="98" t="s">
        <v>1986</v>
      </c>
      <c r="K6" s="98"/>
      <c r="L6" s="37"/>
      <c r="M6" s="37"/>
    </row>
    <row r="7" spans="1:13">
      <c r="A7" s="37"/>
      <c r="B7" s="98">
        <v>1</v>
      </c>
      <c r="C7" s="37"/>
      <c r="D7" s="98"/>
      <c r="E7" s="37"/>
      <c r="F7" s="101" t="s">
        <v>2940</v>
      </c>
      <c r="G7" s="101" t="s">
        <v>2941</v>
      </c>
      <c r="H7" s="37"/>
      <c r="I7" s="37"/>
      <c r="J7" s="98" t="s">
        <v>2942</v>
      </c>
      <c r="K7" s="98" t="s">
        <v>2943</v>
      </c>
      <c r="L7" s="37"/>
      <c r="M7" s="37"/>
    </row>
    <row r="8" spans="1:13">
      <c r="A8" s="37"/>
      <c r="B8" s="98">
        <v>1</v>
      </c>
      <c r="C8" s="37"/>
      <c r="D8" s="98"/>
      <c r="E8" s="37"/>
      <c r="F8" s="101" t="s">
        <v>1987</v>
      </c>
      <c r="G8" s="101" t="s">
        <v>1988</v>
      </c>
      <c r="H8" s="37"/>
      <c r="I8" s="37"/>
      <c r="J8" s="98" t="s">
        <v>1989</v>
      </c>
      <c r="K8" s="98" t="s">
        <v>2944</v>
      </c>
      <c r="L8" s="37"/>
      <c r="M8" s="37"/>
    </row>
    <row r="9" spans="1:13">
      <c r="A9" s="37"/>
      <c r="B9" s="98">
        <v>1</v>
      </c>
      <c r="C9" s="37"/>
      <c r="D9" s="98"/>
      <c r="E9" s="37"/>
      <c r="F9" s="101" t="s">
        <v>1990</v>
      </c>
      <c r="G9" s="101" t="s">
        <v>1991</v>
      </c>
      <c r="H9" s="37"/>
      <c r="I9" s="37"/>
      <c r="J9" s="98" t="s">
        <v>1992</v>
      </c>
      <c r="K9" s="98" t="s">
        <v>2945</v>
      </c>
      <c r="L9" s="37"/>
      <c r="M9" s="37"/>
    </row>
    <row r="10" spans="1:13">
      <c r="A10" s="37"/>
      <c r="B10" s="98"/>
      <c r="C10" s="37"/>
      <c r="D10" s="98" t="s">
        <v>1994</v>
      </c>
      <c r="E10" s="37"/>
      <c r="F10" s="98"/>
      <c r="G10" s="101"/>
      <c r="H10" s="37"/>
      <c r="I10" s="37"/>
      <c r="J10" s="98" t="s">
        <v>1995</v>
      </c>
      <c r="K10" s="98"/>
      <c r="L10" s="37"/>
      <c r="M10" s="37"/>
    </row>
    <row r="11" spans="1:13" s="52" customFormat="1">
      <c r="A11" s="37"/>
      <c r="B11" s="98"/>
      <c r="C11" s="37"/>
      <c r="D11" s="98"/>
      <c r="E11" s="37" t="s">
        <v>2025</v>
      </c>
      <c r="F11" s="98"/>
      <c r="G11" s="101"/>
      <c r="H11" s="37"/>
      <c r="I11" s="37"/>
      <c r="J11" s="98" t="s">
        <v>2026</v>
      </c>
      <c r="K11" s="98"/>
      <c r="L11" s="37"/>
      <c r="M11" s="37"/>
    </row>
    <row r="12" spans="1:13">
      <c r="A12" s="37"/>
      <c r="B12" s="98">
        <v>1</v>
      </c>
      <c r="C12" s="37"/>
      <c r="D12" s="98"/>
      <c r="E12" s="37"/>
      <c r="F12" s="101" t="s">
        <v>1996</v>
      </c>
      <c r="G12" s="101" t="s">
        <v>1997</v>
      </c>
      <c r="H12" s="37"/>
      <c r="I12" s="37"/>
      <c r="J12" s="98" t="s">
        <v>1998</v>
      </c>
      <c r="K12" s="98" t="s">
        <v>2946</v>
      </c>
      <c r="L12" s="37"/>
      <c r="M12" s="37"/>
    </row>
    <row r="13" spans="1:13">
      <c r="A13" s="37"/>
      <c r="B13" s="98">
        <v>1</v>
      </c>
      <c r="C13" s="37"/>
      <c r="D13" s="98"/>
      <c r="E13" s="37"/>
      <c r="F13" s="101" t="s">
        <v>1996</v>
      </c>
      <c r="G13" s="101" t="s">
        <v>1999</v>
      </c>
      <c r="H13" s="37"/>
      <c r="I13" s="37"/>
      <c r="J13" s="98" t="s">
        <v>2000</v>
      </c>
      <c r="K13" s="98" t="s">
        <v>2946</v>
      </c>
      <c r="L13" s="37"/>
      <c r="M13" s="37"/>
    </row>
    <row r="14" spans="1:13">
      <c r="A14" s="37"/>
      <c r="B14" s="98">
        <v>1</v>
      </c>
      <c r="C14" s="37"/>
      <c r="D14" s="98"/>
      <c r="E14" s="37"/>
      <c r="F14" s="101" t="s">
        <v>2947</v>
      </c>
      <c r="G14" s="101" t="s">
        <v>2948</v>
      </c>
      <c r="H14" s="37"/>
      <c r="I14" s="37"/>
      <c r="J14" s="98" t="s">
        <v>2949</v>
      </c>
      <c r="K14" s="98" t="s">
        <v>2936</v>
      </c>
      <c r="L14" s="37"/>
      <c r="M14" s="37"/>
    </row>
    <row r="15" spans="1:13">
      <c r="A15" s="37"/>
      <c r="B15" s="98">
        <v>1</v>
      </c>
      <c r="C15" s="37"/>
      <c r="D15" s="98"/>
      <c r="E15" s="37"/>
      <c r="F15" s="101" t="s">
        <v>2001</v>
      </c>
      <c r="G15" s="101" t="s">
        <v>2002</v>
      </c>
      <c r="H15" s="37"/>
      <c r="I15" s="37"/>
      <c r="J15" s="98" t="s">
        <v>2003</v>
      </c>
      <c r="K15" s="98" t="s">
        <v>2951</v>
      </c>
      <c r="L15" s="37"/>
      <c r="M15" s="37"/>
    </row>
    <row r="16" spans="1:13" s="52" customFormat="1">
      <c r="A16" s="37"/>
      <c r="B16" s="98"/>
      <c r="C16" s="37"/>
      <c r="D16" s="98"/>
      <c r="E16" s="37" t="s">
        <v>2981</v>
      </c>
      <c r="F16" s="101"/>
      <c r="G16" s="101"/>
      <c r="H16" s="37"/>
      <c r="I16" s="37"/>
      <c r="J16" s="98"/>
      <c r="K16" s="98"/>
      <c r="L16" s="37"/>
      <c r="M16" s="37"/>
    </row>
    <row r="17" spans="1:13">
      <c r="A17" s="37"/>
      <c r="B17" s="98">
        <v>1</v>
      </c>
      <c r="C17" s="37"/>
      <c r="D17" s="98"/>
      <c r="E17" s="37"/>
      <c r="F17" s="101" t="s">
        <v>2004</v>
      </c>
      <c r="G17" s="101" t="s">
        <v>473</v>
      </c>
      <c r="H17" s="37"/>
      <c r="I17" s="37"/>
      <c r="J17" s="98" t="s">
        <v>2005</v>
      </c>
      <c r="K17" s="98" t="s">
        <v>2952</v>
      </c>
      <c r="L17" s="37"/>
      <c r="M17" s="37"/>
    </row>
    <row r="18" spans="1:13">
      <c r="A18" s="37"/>
      <c r="B18" s="98">
        <v>1</v>
      </c>
      <c r="C18" s="37"/>
      <c r="D18" s="98"/>
      <c r="E18" s="37"/>
      <c r="F18" s="101" t="s">
        <v>2953</v>
      </c>
      <c r="G18" s="101" t="s">
        <v>2954</v>
      </c>
      <c r="H18" s="37"/>
      <c r="I18" s="37"/>
      <c r="J18" s="98" t="s">
        <v>1827</v>
      </c>
      <c r="K18" s="98" t="s">
        <v>2955</v>
      </c>
      <c r="L18" s="37"/>
      <c r="M18" s="37"/>
    </row>
    <row r="19" spans="1:13">
      <c r="A19" s="37"/>
      <c r="B19" s="98">
        <v>1</v>
      </c>
      <c r="C19" s="37"/>
      <c r="D19" s="98"/>
      <c r="E19" s="37"/>
      <c r="F19" s="101" t="s">
        <v>2956</v>
      </c>
      <c r="G19" s="101" t="s">
        <v>2957</v>
      </c>
      <c r="H19" s="37"/>
      <c r="I19" s="37"/>
      <c r="J19" s="98" t="s">
        <v>2958</v>
      </c>
      <c r="K19" s="98" t="s">
        <v>2959</v>
      </c>
      <c r="L19" s="37"/>
      <c r="M19" s="37"/>
    </row>
    <row r="20" spans="1:13">
      <c r="A20" s="37"/>
      <c r="B20" s="98">
        <v>1</v>
      </c>
      <c r="C20" s="37"/>
      <c r="D20" s="98"/>
      <c r="E20" s="37"/>
      <c r="F20" s="101" t="s">
        <v>2960</v>
      </c>
      <c r="G20" s="101" t="s">
        <v>2961</v>
      </c>
      <c r="H20" s="37"/>
      <c r="I20" s="37"/>
      <c r="J20" s="98" t="s">
        <v>2962</v>
      </c>
      <c r="K20" s="98" t="s">
        <v>2544</v>
      </c>
      <c r="L20" s="37"/>
      <c r="M20" s="37"/>
    </row>
    <row r="21" spans="1:13">
      <c r="A21" s="37"/>
      <c r="B21" s="98"/>
      <c r="C21" s="37"/>
      <c r="D21" s="98" t="s">
        <v>2006</v>
      </c>
      <c r="E21" s="37"/>
      <c r="F21" s="98"/>
      <c r="G21" s="101"/>
      <c r="H21" s="37"/>
      <c r="I21" s="37"/>
      <c r="J21" s="98" t="s">
        <v>2007</v>
      </c>
      <c r="K21" s="98"/>
      <c r="L21" s="37"/>
      <c r="M21" s="37"/>
    </row>
    <row r="22" spans="1:13">
      <c r="A22" s="37"/>
      <c r="B22" s="98">
        <v>1</v>
      </c>
      <c r="C22" s="37"/>
      <c r="D22" s="98"/>
      <c r="E22" s="37"/>
      <c r="F22" s="101" t="s">
        <v>2008</v>
      </c>
      <c r="G22" s="101" t="s">
        <v>2009</v>
      </c>
      <c r="H22" s="37"/>
      <c r="I22" s="37"/>
      <c r="J22" s="98" t="s">
        <v>333</v>
      </c>
      <c r="K22" s="98" t="s">
        <v>334</v>
      </c>
      <c r="L22" s="37"/>
      <c r="M22" s="37"/>
    </row>
    <row r="23" spans="1:13">
      <c r="A23" s="37"/>
      <c r="B23" s="98"/>
      <c r="C23" s="37"/>
      <c r="D23" s="98" t="s">
        <v>2010</v>
      </c>
      <c r="E23" s="37"/>
      <c r="F23" s="98"/>
      <c r="G23" s="101"/>
      <c r="H23" s="37"/>
      <c r="I23" s="37"/>
      <c r="J23" s="98" t="s">
        <v>2011</v>
      </c>
      <c r="K23" s="98"/>
      <c r="L23" s="37"/>
      <c r="M23" s="37"/>
    </row>
    <row r="24" spans="1:13">
      <c r="A24" s="37"/>
      <c r="B24" s="98">
        <v>1</v>
      </c>
      <c r="C24" s="37"/>
      <c r="D24" s="98"/>
      <c r="E24" s="37"/>
      <c r="F24" s="101" t="s">
        <v>2012</v>
      </c>
      <c r="G24" s="101" t="s">
        <v>2013</v>
      </c>
      <c r="H24" s="37"/>
      <c r="I24" s="37"/>
      <c r="J24" s="98" t="s">
        <v>2014</v>
      </c>
      <c r="K24" s="98" t="s">
        <v>2963</v>
      </c>
      <c r="L24" s="37"/>
      <c r="M24" s="37"/>
    </row>
    <row r="25" spans="1:13">
      <c r="A25" s="37"/>
      <c r="B25" s="98"/>
      <c r="C25" s="37"/>
      <c r="D25" s="98" t="s">
        <v>2015</v>
      </c>
      <c r="E25" s="37"/>
      <c r="F25" s="98"/>
      <c r="G25" s="101"/>
      <c r="H25" s="37"/>
      <c r="I25" s="37"/>
      <c r="J25" s="98" t="s">
        <v>2016</v>
      </c>
      <c r="K25" s="98"/>
      <c r="L25" s="37"/>
      <c r="M25" s="37"/>
    </row>
    <row r="26" spans="1:13">
      <c r="A26" s="37"/>
      <c r="B26" s="98">
        <v>1</v>
      </c>
      <c r="C26" s="37"/>
      <c r="D26" s="98"/>
      <c r="E26" s="37"/>
      <c r="F26" s="101" t="s">
        <v>2017</v>
      </c>
      <c r="G26" s="101" t="s">
        <v>2018</v>
      </c>
      <c r="H26" s="37"/>
      <c r="I26" s="37"/>
      <c r="J26" s="98" t="s">
        <v>2019</v>
      </c>
      <c r="K26" s="98" t="s">
        <v>2946</v>
      </c>
      <c r="L26" s="37"/>
      <c r="M26" s="37"/>
    </row>
    <row r="27" spans="1:13">
      <c r="A27" s="37"/>
      <c r="B27" s="98"/>
      <c r="C27" s="37"/>
      <c r="D27" s="98" t="s">
        <v>2020</v>
      </c>
      <c r="E27" s="37"/>
      <c r="F27" s="98"/>
      <c r="G27" s="101"/>
      <c r="H27" s="37"/>
      <c r="I27" s="37"/>
      <c r="J27" s="98" t="s">
        <v>2021</v>
      </c>
      <c r="K27" s="98"/>
      <c r="L27" s="37"/>
      <c r="M27" s="37"/>
    </row>
    <row r="28" spans="1:13">
      <c r="A28" s="37"/>
      <c r="B28" s="98">
        <v>1</v>
      </c>
      <c r="C28" s="37"/>
      <c r="D28" s="98"/>
      <c r="E28" s="37"/>
      <c r="F28" s="101" t="s">
        <v>2965</v>
      </c>
      <c r="G28" s="101" t="s">
        <v>2966</v>
      </c>
      <c r="H28" s="37"/>
      <c r="I28" s="37"/>
      <c r="J28" s="98" t="s">
        <v>2967</v>
      </c>
      <c r="K28" s="98" t="s">
        <v>2946</v>
      </c>
      <c r="L28" s="37"/>
      <c r="M28" s="37"/>
    </row>
    <row r="29" spans="1:13">
      <c r="A29" s="37"/>
      <c r="B29" s="98">
        <v>1</v>
      </c>
      <c r="C29" s="37"/>
      <c r="D29" s="98"/>
      <c r="E29" s="37"/>
      <c r="F29" s="101" t="s">
        <v>2968</v>
      </c>
      <c r="G29" s="101" t="s">
        <v>2969</v>
      </c>
      <c r="H29" s="37"/>
      <c r="I29" s="37"/>
      <c r="J29" s="98" t="s">
        <v>2970</v>
      </c>
      <c r="K29" s="98" t="s">
        <v>2946</v>
      </c>
      <c r="L29" s="37"/>
      <c r="M29" s="37"/>
    </row>
    <row r="30" spans="1:13">
      <c r="A30" s="37"/>
      <c r="B30" s="98">
        <v>1</v>
      </c>
      <c r="C30" s="37"/>
      <c r="D30" s="98"/>
      <c r="E30" s="37"/>
      <c r="F30" s="101" t="s">
        <v>2022</v>
      </c>
      <c r="G30" s="101" t="s">
        <v>2023</v>
      </c>
      <c r="H30" s="37"/>
      <c r="I30" s="37"/>
      <c r="J30" s="98" t="s">
        <v>2024</v>
      </c>
      <c r="K30" s="98" t="s">
        <v>2946</v>
      </c>
      <c r="L30" s="37"/>
      <c r="M30" s="37"/>
    </row>
    <row r="31" spans="1:13">
      <c r="A31" s="37"/>
      <c r="B31" s="98">
        <v>1</v>
      </c>
      <c r="C31" s="37"/>
      <c r="D31" s="98"/>
      <c r="E31" s="37"/>
      <c r="F31" s="101" t="s">
        <v>2971</v>
      </c>
      <c r="G31" s="101" t="s">
        <v>2972</v>
      </c>
      <c r="H31" s="37"/>
      <c r="I31" s="37"/>
      <c r="J31" s="98" t="s">
        <v>2973</v>
      </c>
      <c r="K31" s="98" t="s">
        <v>2946</v>
      </c>
      <c r="L31" s="37"/>
      <c r="M31" s="37"/>
    </row>
    <row r="32" spans="1:13">
      <c r="A32" s="37"/>
      <c r="B32" s="98">
        <v>1</v>
      </c>
      <c r="C32" s="37"/>
      <c r="D32" s="98"/>
      <c r="E32" s="37"/>
      <c r="F32" s="101" t="s">
        <v>2974</v>
      </c>
      <c r="G32" s="101" t="s">
        <v>2975</v>
      </c>
      <c r="H32" s="37"/>
      <c r="I32" s="37"/>
      <c r="J32" s="98" t="s">
        <v>2976</v>
      </c>
      <c r="K32" s="98" t="s">
        <v>2977</v>
      </c>
      <c r="L32" s="37"/>
      <c r="M32" s="37"/>
    </row>
    <row r="33" spans="1:13">
      <c r="A33" s="37"/>
      <c r="B33" s="37"/>
      <c r="C33" s="37"/>
      <c r="D33" s="37"/>
      <c r="E33" s="102" t="s">
        <v>2980</v>
      </c>
      <c r="F33" s="37"/>
      <c r="G33" s="37"/>
      <c r="H33" s="37"/>
      <c r="I33" s="37"/>
      <c r="J33" s="37"/>
      <c r="K33" s="37"/>
      <c r="L33" s="37"/>
      <c r="M33" s="37"/>
    </row>
    <row r="34" spans="1:13">
      <c r="A34" s="37"/>
      <c r="B34" s="98">
        <v>1</v>
      </c>
      <c r="C34" s="37"/>
      <c r="D34" s="98"/>
      <c r="E34" s="37"/>
      <c r="F34" s="98"/>
      <c r="G34" s="98"/>
      <c r="H34" s="37"/>
      <c r="I34" s="37"/>
      <c r="J34" s="98" t="s">
        <v>2978</v>
      </c>
      <c r="K34" s="98" t="s">
        <v>2979</v>
      </c>
      <c r="L34" s="37"/>
      <c r="M34" s="37"/>
    </row>
    <row r="35" spans="1:13">
      <c r="A35" s="53"/>
      <c r="B35" s="53">
        <f>SUM(B2:B34)</f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</sheetData>
  <customSheetViews>
    <customSheetView guid="{D609EAF7-A415-425E-A4C8-56971D528898}" showPageBreaks="1" fitToPage="1" printArea="1" view="pageLayout">
      <selection activeCell="C5" sqref="C5"/>
      <pageMargins left="0.7" right="0.7" top="0.75" bottom="0.75" header="0.3" footer="0.3"/>
      <pageSetup scale="86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2" fitToHeight="0" orientation="landscape" r:id="rId2"/>
  <headerFooter>
    <oddHeader>&amp;CRI BioBlitz 2012—Results
Jamestown&amp;R&amp;A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>
      <selection activeCell="B59" sqref="B59"/>
    </sheetView>
  </sheetViews>
  <sheetFormatPr defaultRowHeight="12.75"/>
  <cols>
    <col min="1" max="1" width="5.42578125" customWidth="1"/>
    <col min="2" max="2" width="5.5703125" customWidth="1"/>
    <col min="3" max="3" width="8.85546875" customWidth="1"/>
    <col min="4" max="4" width="6" customWidth="1"/>
    <col min="5" max="5" width="9" customWidth="1"/>
    <col min="6" max="7" width="19.140625" customWidth="1"/>
    <col min="8" max="8" width="4.5703125" customWidth="1"/>
    <col min="9" max="9" width="5" customWidth="1"/>
    <col min="10" max="10" width="12.140625" customWidth="1"/>
    <col min="11" max="11" width="10.140625" customWidth="1"/>
    <col min="12" max="12" width="12" customWidth="1"/>
    <col min="17" max="17" width="17.28515625" customWidth="1"/>
  </cols>
  <sheetData>
    <row r="1" spans="1:14">
      <c r="A1" s="39">
        <f>B59</f>
        <v>51</v>
      </c>
      <c r="B1" s="38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6"/>
    </row>
    <row r="2" spans="1:14">
      <c r="A2" s="36"/>
      <c r="B2" s="36"/>
      <c r="C2" s="37" t="s">
        <v>74</v>
      </c>
      <c r="D2" s="37" t="s">
        <v>74</v>
      </c>
      <c r="E2" s="36" t="s">
        <v>74</v>
      </c>
      <c r="F2" s="36" t="s">
        <v>39</v>
      </c>
      <c r="G2" s="36" t="s">
        <v>52</v>
      </c>
      <c r="H2" s="36" t="s">
        <v>1736</v>
      </c>
      <c r="I2" s="36" t="s">
        <v>384</v>
      </c>
      <c r="J2" s="36" t="s">
        <v>1718</v>
      </c>
      <c r="K2" s="36" t="s">
        <v>1719</v>
      </c>
      <c r="L2" s="36" t="s">
        <v>240</v>
      </c>
      <c r="M2" s="36"/>
      <c r="N2" s="36"/>
    </row>
    <row r="3" spans="1:14">
      <c r="A3" s="36"/>
      <c r="B3" s="36">
        <v>1</v>
      </c>
      <c r="C3" s="37" t="s">
        <v>4054</v>
      </c>
      <c r="D3" s="54"/>
      <c r="E3" s="36"/>
      <c r="F3" s="54"/>
      <c r="G3" s="54"/>
      <c r="H3" s="36"/>
      <c r="I3" s="36"/>
      <c r="J3" s="36"/>
      <c r="K3" s="37" t="s">
        <v>4259</v>
      </c>
      <c r="L3" s="54"/>
      <c r="M3" s="36"/>
      <c r="N3" s="36"/>
    </row>
    <row r="4" spans="1:14">
      <c r="A4" s="36"/>
      <c r="B4" s="36">
        <v>1</v>
      </c>
      <c r="C4" s="37" t="s">
        <v>4054</v>
      </c>
      <c r="D4" s="54"/>
      <c r="E4" s="36"/>
      <c r="F4" s="37" t="s">
        <v>1724</v>
      </c>
      <c r="G4" s="37" t="s">
        <v>4049</v>
      </c>
      <c r="H4" s="36"/>
      <c r="I4" s="36"/>
      <c r="J4" s="36"/>
      <c r="K4" s="37" t="s">
        <v>4259</v>
      </c>
      <c r="L4" s="37" t="s">
        <v>4050</v>
      </c>
      <c r="M4" s="36"/>
      <c r="N4" s="36"/>
    </row>
    <row r="5" spans="1:14">
      <c r="A5" s="36"/>
      <c r="B5" s="36">
        <v>1</v>
      </c>
      <c r="C5" s="37" t="s">
        <v>4054</v>
      </c>
      <c r="D5" s="54"/>
      <c r="E5" s="36"/>
      <c r="F5" s="37" t="s">
        <v>1724</v>
      </c>
      <c r="G5" s="37" t="s">
        <v>1725</v>
      </c>
      <c r="H5" s="36"/>
      <c r="I5" s="36"/>
      <c r="J5" s="36"/>
      <c r="K5" s="37" t="s">
        <v>4259</v>
      </c>
      <c r="L5" s="37" t="s">
        <v>4048</v>
      </c>
      <c r="M5" s="36"/>
      <c r="N5" s="36"/>
    </row>
    <row r="6" spans="1:14">
      <c r="A6" s="36"/>
      <c r="B6" s="36">
        <v>1</v>
      </c>
      <c r="C6" s="37" t="s">
        <v>4054</v>
      </c>
      <c r="D6" s="54"/>
      <c r="E6" s="37" t="s">
        <v>4055</v>
      </c>
      <c r="F6" s="37" t="s">
        <v>1726</v>
      </c>
      <c r="G6" s="37" t="s">
        <v>4034</v>
      </c>
      <c r="H6" s="36"/>
      <c r="I6" s="36"/>
      <c r="J6" s="36"/>
      <c r="K6" s="37" t="s">
        <v>4259</v>
      </c>
      <c r="L6" s="37" t="s">
        <v>4035</v>
      </c>
      <c r="M6" s="36"/>
      <c r="N6" s="36"/>
    </row>
    <row r="7" spans="1:14">
      <c r="A7" s="36"/>
      <c r="B7" s="36">
        <v>1</v>
      </c>
      <c r="C7" s="37" t="s">
        <v>4054</v>
      </c>
      <c r="D7" s="54"/>
      <c r="E7" s="37"/>
      <c r="F7" s="37" t="s">
        <v>1727</v>
      </c>
      <c r="G7" s="37" t="s">
        <v>1728</v>
      </c>
      <c r="H7" s="36"/>
      <c r="I7" s="36"/>
      <c r="J7" s="37" t="s">
        <v>4037</v>
      </c>
      <c r="K7" s="37" t="s">
        <v>4259</v>
      </c>
      <c r="L7" s="37" t="s">
        <v>4036</v>
      </c>
      <c r="M7" s="36"/>
      <c r="N7" s="36"/>
    </row>
    <row r="8" spans="1:14" s="52" customFormat="1">
      <c r="A8" s="54"/>
      <c r="B8" s="54">
        <v>1</v>
      </c>
      <c r="C8" s="37" t="s">
        <v>4054</v>
      </c>
      <c r="D8" s="54"/>
      <c r="E8" s="37"/>
      <c r="F8" s="37" t="s">
        <v>1727</v>
      </c>
      <c r="G8" s="37" t="s">
        <v>1761</v>
      </c>
      <c r="H8" s="54"/>
      <c r="I8" s="54"/>
      <c r="J8" s="54"/>
      <c r="K8" s="37" t="s">
        <v>4259</v>
      </c>
      <c r="L8" s="37"/>
      <c r="M8" s="54"/>
      <c r="N8" s="54"/>
    </row>
    <row r="9" spans="1:14" s="52" customFormat="1">
      <c r="A9" s="54"/>
      <c r="B9" s="54">
        <v>1</v>
      </c>
      <c r="C9" s="37" t="s">
        <v>4054</v>
      </c>
      <c r="D9" s="54"/>
      <c r="E9" s="37"/>
      <c r="F9" s="37" t="s">
        <v>1727</v>
      </c>
      <c r="G9" s="37" t="s">
        <v>4045</v>
      </c>
      <c r="H9" s="54"/>
      <c r="I9" s="54"/>
      <c r="J9" s="54"/>
      <c r="K9" s="37" t="s">
        <v>4259</v>
      </c>
      <c r="L9" s="37"/>
      <c r="M9" s="54"/>
      <c r="N9" s="54"/>
    </row>
    <row r="10" spans="1:14">
      <c r="A10" s="36"/>
      <c r="B10" s="36">
        <v>1</v>
      </c>
      <c r="C10" s="37" t="s">
        <v>4054</v>
      </c>
      <c r="D10" s="54"/>
      <c r="E10" s="36"/>
      <c r="F10" s="37" t="s">
        <v>4038</v>
      </c>
      <c r="G10" s="37" t="s">
        <v>1589</v>
      </c>
      <c r="H10" s="36"/>
      <c r="I10" s="36"/>
      <c r="J10" s="36"/>
      <c r="K10" s="37" t="s">
        <v>4259</v>
      </c>
      <c r="L10" s="37" t="s">
        <v>4039</v>
      </c>
      <c r="M10" s="36"/>
      <c r="N10" s="36"/>
    </row>
    <row r="11" spans="1:14">
      <c r="A11" s="36"/>
      <c r="B11" s="36">
        <v>1</v>
      </c>
      <c r="C11" s="37" t="s">
        <v>4054</v>
      </c>
      <c r="D11" s="54"/>
      <c r="E11" s="36"/>
      <c r="F11" s="37" t="s">
        <v>1729</v>
      </c>
      <c r="G11" s="37" t="s">
        <v>1730</v>
      </c>
      <c r="H11" s="36"/>
      <c r="I11" s="36"/>
      <c r="J11" s="36"/>
      <c r="K11" s="37" t="s">
        <v>4259</v>
      </c>
      <c r="L11" s="37" t="s">
        <v>4041</v>
      </c>
      <c r="M11" s="36"/>
      <c r="N11" s="36"/>
    </row>
    <row r="12" spans="1:14">
      <c r="A12" s="36"/>
      <c r="B12" s="36">
        <v>1</v>
      </c>
      <c r="C12" s="37" t="s">
        <v>4054</v>
      </c>
      <c r="D12" s="54"/>
      <c r="E12" s="36"/>
      <c r="F12" s="37" t="s">
        <v>1731</v>
      </c>
      <c r="G12" s="37" t="s">
        <v>1732</v>
      </c>
      <c r="H12" s="36"/>
      <c r="I12" s="36"/>
      <c r="J12" s="36"/>
      <c r="K12" s="37" t="s">
        <v>4259</v>
      </c>
      <c r="L12" s="37" t="s">
        <v>4042</v>
      </c>
      <c r="M12" s="36"/>
      <c r="N12" s="36"/>
    </row>
    <row r="13" spans="1:14">
      <c r="A13" s="36"/>
      <c r="B13" s="36">
        <v>1</v>
      </c>
      <c r="C13" s="37" t="s">
        <v>4054</v>
      </c>
      <c r="D13" s="54"/>
      <c r="E13" s="36"/>
      <c r="F13" s="37" t="s">
        <v>1733</v>
      </c>
      <c r="G13" s="37" t="s">
        <v>1734</v>
      </c>
      <c r="H13" s="36"/>
      <c r="I13" s="36"/>
      <c r="J13" s="36"/>
      <c r="K13" s="37" t="s">
        <v>4259</v>
      </c>
      <c r="L13" s="37" t="s">
        <v>4043</v>
      </c>
      <c r="M13" s="36"/>
      <c r="N13" s="36"/>
    </row>
    <row r="14" spans="1:14">
      <c r="A14" s="36"/>
      <c r="B14" s="36">
        <v>1</v>
      </c>
      <c r="C14" s="37" t="s">
        <v>4054</v>
      </c>
      <c r="D14" s="54"/>
      <c r="E14" s="37" t="s">
        <v>4055</v>
      </c>
      <c r="F14" s="37" t="s">
        <v>1733</v>
      </c>
      <c r="G14" s="37" t="s">
        <v>1589</v>
      </c>
      <c r="H14" s="36"/>
      <c r="I14" s="36"/>
      <c r="J14" s="36"/>
      <c r="K14" s="37" t="s">
        <v>4259</v>
      </c>
      <c r="L14" s="37" t="s">
        <v>4044</v>
      </c>
      <c r="M14" s="36"/>
      <c r="N14" s="36"/>
    </row>
    <row r="15" spans="1:14">
      <c r="A15" s="36"/>
      <c r="B15" s="36">
        <v>1</v>
      </c>
      <c r="C15" s="37" t="s">
        <v>4054</v>
      </c>
      <c r="D15" s="54"/>
      <c r="E15" s="36"/>
      <c r="F15" s="37" t="s">
        <v>4051</v>
      </c>
      <c r="G15" s="37" t="s">
        <v>4052</v>
      </c>
      <c r="H15" s="36"/>
      <c r="I15" s="36"/>
      <c r="J15" s="36"/>
      <c r="K15" s="37" t="s">
        <v>4259</v>
      </c>
      <c r="L15" s="37" t="s">
        <v>4053</v>
      </c>
      <c r="M15" s="36"/>
      <c r="N15" s="36"/>
    </row>
    <row r="16" spans="1:14" s="52" customFormat="1">
      <c r="A16" s="54"/>
      <c r="B16" s="54">
        <v>1</v>
      </c>
      <c r="C16" s="37" t="s">
        <v>4054</v>
      </c>
      <c r="D16" s="54"/>
      <c r="E16" s="54"/>
      <c r="F16" s="37" t="s">
        <v>1735</v>
      </c>
      <c r="G16" s="37" t="s">
        <v>1760</v>
      </c>
      <c r="H16" s="54"/>
      <c r="I16" s="54"/>
      <c r="J16" s="54"/>
      <c r="K16" s="37" t="s">
        <v>4259</v>
      </c>
      <c r="L16" s="37"/>
      <c r="M16" s="54"/>
      <c r="N16" s="54"/>
    </row>
    <row r="17" spans="1:14" s="52" customFormat="1">
      <c r="A17" s="54"/>
      <c r="B17" s="54">
        <v>1</v>
      </c>
      <c r="C17" s="37" t="s">
        <v>4054</v>
      </c>
      <c r="D17" s="54"/>
      <c r="E17" s="54"/>
      <c r="F17" s="37" t="s">
        <v>1735</v>
      </c>
      <c r="G17" s="37" t="s">
        <v>1761</v>
      </c>
      <c r="H17" s="54"/>
      <c r="I17" s="54"/>
      <c r="J17" s="54"/>
      <c r="K17" s="37" t="s">
        <v>4259</v>
      </c>
      <c r="L17" s="37"/>
      <c r="M17" s="54"/>
      <c r="N17" s="54"/>
    </row>
    <row r="18" spans="1:14" s="52" customFormat="1">
      <c r="A18" s="54"/>
      <c r="B18" s="54">
        <v>1</v>
      </c>
      <c r="C18" s="37" t="s">
        <v>4054</v>
      </c>
      <c r="D18" s="54"/>
      <c r="E18" s="37" t="s">
        <v>4055</v>
      </c>
      <c r="F18" s="37"/>
      <c r="G18" s="37" t="s">
        <v>1760</v>
      </c>
      <c r="H18" s="54"/>
      <c r="I18" s="54"/>
      <c r="J18" s="54"/>
      <c r="K18" s="37" t="s">
        <v>4259</v>
      </c>
      <c r="L18" s="37"/>
      <c r="M18" s="54"/>
      <c r="N18" s="54"/>
    </row>
    <row r="19" spans="1:14" s="52" customFormat="1">
      <c r="A19" s="54"/>
      <c r="B19" s="54">
        <v>1</v>
      </c>
      <c r="C19" s="37" t="s">
        <v>4054</v>
      </c>
      <c r="D19" s="54"/>
      <c r="E19" s="37" t="s">
        <v>4055</v>
      </c>
      <c r="F19" s="37"/>
      <c r="G19" s="37" t="s">
        <v>1761</v>
      </c>
      <c r="H19" s="54"/>
      <c r="I19" s="54"/>
      <c r="J19" s="54"/>
      <c r="K19" s="37" t="s">
        <v>4259</v>
      </c>
      <c r="L19" s="37"/>
      <c r="M19" s="54"/>
      <c r="N19" s="54"/>
    </row>
    <row r="20" spans="1:14" s="52" customFormat="1">
      <c r="A20" s="54"/>
      <c r="B20" s="54">
        <v>1</v>
      </c>
      <c r="C20" s="37" t="s">
        <v>4054</v>
      </c>
      <c r="D20" s="54"/>
      <c r="E20" s="37" t="s">
        <v>4055</v>
      </c>
      <c r="F20" s="37"/>
      <c r="G20" s="37" t="s">
        <v>4045</v>
      </c>
      <c r="H20" s="54"/>
      <c r="I20" s="54"/>
      <c r="J20" s="54"/>
      <c r="K20" s="37" t="s">
        <v>4259</v>
      </c>
      <c r="L20" s="37"/>
      <c r="M20" s="54"/>
      <c r="N20" s="54"/>
    </row>
    <row r="21" spans="1:14" s="52" customFormat="1">
      <c r="A21" s="54"/>
      <c r="B21" s="54">
        <v>1</v>
      </c>
      <c r="C21" s="37" t="s">
        <v>4054</v>
      </c>
      <c r="D21" s="54"/>
      <c r="E21" s="37" t="s">
        <v>4055</v>
      </c>
      <c r="F21" s="37"/>
      <c r="G21" s="37" t="s">
        <v>4046</v>
      </c>
      <c r="H21" s="54"/>
      <c r="I21" s="54"/>
      <c r="J21" s="54"/>
      <c r="K21" s="37" t="s">
        <v>4259</v>
      </c>
      <c r="L21" s="37"/>
      <c r="M21" s="54"/>
      <c r="N21" s="54"/>
    </row>
    <row r="22" spans="1:14" s="52" customFormat="1">
      <c r="A22" s="54"/>
      <c r="B22" s="54">
        <v>1</v>
      </c>
      <c r="C22" s="37" t="s">
        <v>4054</v>
      </c>
      <c r="D22" s="54"/>
      <c r="E22" s="37" t="s">
        <v>4055</v>
      </c>
      <c r="F22" s="37"/>
      <c r="G22" s="37" t="s">
        <v>4047</v>
      </c>
      <c r="H22" s="54"/>
      <c r="I22" s="54"/>
      <c r="J22" s="54"/>
      <c r="K22" s="37" t="s">
        <v>4259</v>
      </c>
      <c r="L22" s="37"/>
      <c r="M22" s="54"/>
      <c r="N22" s="54"/>
    </row>
    <row r="23" spans="1:14" s="52" customFormat="1">
      <c r="A23" s="54"/>
      <c r="B23" s="54">
        <v>1</v>
      </c>
      <c r="C23" s="37" t="s">
        <v>4054</v>
      </c>
      <c r="D23" s="54"/>
      <c r="E23" s="37" t="s">
        <v>4055</v>
      </c>
      <c r="F23" s="37"/>
      <c r="G23" s="37" t="s">
        <v>4056</v>
      </c>
      <c r="H23" s="54"/>
      <c r="I23" s="54"/>
      <c r="J23" s="54"/>
      <c r="K23" s="37" t="s">
        <v>4259</v>
      </c>
      <c r="L23" s="37"/>
      <c r="M23" s="54"/>
      <c r="N23" s="54"/>
    </row>
    <row r="24" spans="1:14" s="52" customFormat="1">
      <c r="A24" s="54"/>
      <c r="B24" s="54">
        <v>1</v>
      </c>
      <c r="C24" s="37" t="s">
        <v>4054</v>
      </c>
      <c r="D24" s="54"/>
      <c r="E24" s="37" t="s">
        <v>4055</v>
      </c>
      <c r="F24" s="37"/>
      <c r="G24" s="37" t="s">
        <v>4057</v>
      </c>
      <c r="H24" s="54"/>
      <c r="I24" s="54"/>
      <c r="J24" s="54"/>
      <c r="K24" s="37" t="s">
        <v>4259</v>
      </c>
      <c r="L24" s="37"/>
      <c r="M24" s="54"/>
      <c r="N24" s="54"/>
    </row>
    <row r="25" spans="1:14" s="52" customFormat="1">
      <c r="A25" s="54"/>
      <c r="B25" s="54">
        <v>1</v>
      </c>
      <c r="C25" s="37" t="s">
        <v>4054</v>
      </c>
      <c r="D25" s="54"/>
      <c r="E25" s="37" t="s">
        <v>4055</v>
      </c>
      <c r="F25" s="37"/>
      <c r="G25" s="37" t="s">
        <v>4058</v>
      </c>
      <c r="H25" s="54"/>
      <c r="I25" s="54"/>
      <c r="J25" s="54"/>
      <c r="K25" s="37" t="s">
        <v>4259</v>
      </c>
      <c r="L25" s="37"/>
      <c r="M25" s="54"/>
      <c r="N25" s="54"/>
    </row>
    <row r="26" spans="1:14" s="52" customFormat="1">
      <c r="A26" s="54"/>
      <c r="B26" s="54">
        <v>1</v>
      </c>
      <c r="C26" s="37" t="s">
        <v>4054</v>
      </c>
      <c r="D26" s="54"/>
      <c r="E26" s="37" t="s">
        <v>4055</v>
      </c>
      <c r="F26" s="37"/>
      <c r="G26" s="37" t="s">
        <v>4059</v>
      </c>
      <c r="H26" s="54"/>
      <c r="I26" s="54"/>
      <c r="J26" s="54"/>
      <c r="K26" s="37" t="s">
        <v>4259</v>
      </c>
      <c r="L26" s="37"/>
      <c r="M26" s="54"/>
      <c r="N26" s="54"/>
    </row>
    <row r="27" spans="1:14" s="52" customFormat="1">
      <c r="A27" s="54"/>
      <c r="B27" s="54">
        <v>1</v>
      </c>
      <c r="C27" s="37" t="s">
        <v>4054</v>
      </c>
      <c r="D27" s="54"/>
      <c r="E27" s="37" t="s">
        <v>4061</v>
      </c>
      <c r="F27" s="37"/>
      <c r="G27" s="37" t="s">
        <v>1760</v>
      </c>
      <c r="H27" s="54"/>
      <c r="I27" s="54"/>
      <c r="J27" s="54"/>
      <c r="K27" s="37" t="s">
        <v>4259</v>
      </c>
      <c r="L27" s="37"/>
      <c r="M27" s="54"/>
      <c r="N27" s="54"/>
    </row>
    <row r="28" spans="1:14" s="52" customFormat="1">
      <c r="A28" s="54"/>
      <c r="B28" s="54">
        <v>1</v>
      </c>
      <c r="C28" s="37" t="s">
        <v>4054</v>
      </c>
      <c r="D28" s="54"/>
      <c r="E28" s="37" t="s">
        <v>4061</v>
      </c>
      <c r="F28" s="37"/>
      <c r="G28" s="37" t="s">
        <v>1761</v>
      </c>
      <c r="H28" s="54"/>
      <c r="I28" s="54"/>
      <c r="J28" s="54"/>
      <c r="K28" s="37" t="s">
        <v>4259</v>
      </c>
      <c r="L28" s="37"/>
      <c r="M28" s="54"/>
      <c r="N28" s="54"/>
    </row>
    <row r="29" spans="1:14" s="52" customFormat="1">
      <c r="A29" s="54"/>
      <c r="B29" s="54">
        <v>1</v>
      </c>
      <c r="C29" s="37" t="s">
        <v>4054</v>
      </c>
      <c r="D29" s="54"/>
      <c r="E29" s="37" t="s">
        <v>4061</v>
      </c>
      <c r="F29" s="37"/>
      <c r="G29" s="37" t="s">
        <v>4045</v>
      </c>
      <c r="H29" s="54"/>
      <c r="I29" s="54"/>
      <c r="J29" s="54"/>
      <c r="K29" s="37" t="s">
        <v>4259</v>
      </c>
      <c r="L29" s="37"/>
      <c r="M29" s="54"/>
      <c r="N29" s="54"/>
    </row>
    <row r="30" spans="1:14" s="52" customFormat="1">
      <c r="A30" s="54"/>
      <c r="B30" s="54">
        <v>1</v>
      </c>
      <c r="C30" s="37" t="s">
        <v>4054</v>
      </c>
      <c r="D30" s="54"/>
      <c r="E30" s="37" t="s">
        <v>4061</v>
      </c>
      <c r="F30" s="37"/>
      <c r="G30" s="37" t="s">
        <v>4046</v>
      </c>
      <c r="H30" s="54"/>
      <c r="I30" s="54"/>
      <c r="J30" s="54"/>
      <c r="K30" s="37" t="s">
        <v>4259</v>
      </c>
      <c r="L30" s="37"/>
      <c r="M30" s="54"/>
      <c r="N30" s="54"/>
    </row>
    <row r="31" spans="1:14" s="52" customFormat="1">
      <c r="A31" s="54"/>
      <c r="B31" s="54">
        <v>1</v>
      </c>
      <c r="C31" s="37" t="s">
        <v>4054</v>
      </c>
      <c r="D31" s="54"/>
      <c r="E31" s="37" t="s">
        <v>4062</v>
      </c>
      <c r="F31" s="37"/>
      <c r="G31" s="37" t="s">
        <v>1760</v>
      </c>
      <c r="H31" s="54"/>
      <c r="I31" s="54"/>
      <c r="J31" s="54"/>
      <c r="K31" s="37" t="s">
        <v>4259</v>
      </c>
      <c r="L31" s="37"/>
      <c r="M31" s="54"/>
      <c r="N31" s="54"/>
    </row>
    <row r="32" spans="1:14" s="52" customFormat="1">
      <c r="A32" s="54"/>
      <c r="B32" s="54">
        <v>1</v>
      </c>
      <c r="C32" s="37" t="s">
        <v>4054</v>
      </c>
      <c r="D32" s="54"/>
      <c r="E32" s="37" t="s">
        <v>4062</v>
      </c>
      <c r="F32" s="37"/>
      <c r="G32" s="37" t="s">
        <v>1761</v>
      </c>
      <c r="H32" s="54"/>
      <c r="I32" s="54"/>
      <c r="J32" s="54"/>
      <c r="K32" s="37" t="s">
        <v>4259</v>
      </c>
      <c r="L32" s="37"/>
      <c r="M32" s="54"/>
      <c r="N32" s="54"/>
    </row>
    <row r="33" spans="1:14" s="52" customFormat="1">
      <c r="A33" s="54"/>
      <c r="B33" s="54">
        <v>1</v>
      </c>
      <c r="C33" s="37" t="s">
        <v>4054</v>
      </c>
      <c r="D33" s="54"/>
      <c r="E33" s="37" t="s">
        <v>4062</v>
      </c>
      <c r="F33" s="37"/>
      <c r="G33" s="37" t="s">
        <v>4045</v>
      </c>
      <c r="H33" s="54"/>
      <c r="I33" s="54"/>
      <c r="J33" s="54"/>
      <c r="K33" s="37" t="s">
        <v>4259</v>
      </c>
      <c r="L33" s="37"/>
      <c r="M33" s="54"/>
      <c r="N33" s="54"/>
    </row>
    <row r="34" spans="1:14" s="52" customFormat="1">
      <c r="A34" s="54"/>
      <c r="B34" s="54">
        <v>1</v>
      </c>
      <c r="C34" s="37" t="s">
        <v>4054</v>
      </c>
      <c r="D34" s="54"/>
      <c r="E34" s="37" t="s">
        <v>4062</v>
      </c>
      <c r="F34" s="37"/>
      <c r="G34" s="37" t="s">
        <v>4046</v>
      </c>
      <c r="H34" s="54"/>
      <c r="I34" s="54"/>
      <c r="J34" s="54"/>
      <c r="K34" s="37" t="s">
        <v>4259</v>
      </c>
      <c r="L34" s="37"/>
      <c r="M34" s="54"/>
      <c r="N34" s="54"/>
    </row>
    <row r="35" spans="1:14" s="52" customFormat="1">
      <c r="A35" s="54"/>
      <c r="B35" s="54">
        <v>1</v>
      </c>
      <c r="C35" s="37" t="s">
        <v>4054</v>
      </c>
      <c r="D35" s="54"/>
      <c r="E35" s="37" t="s">
        <v>4062</v>
      </c>
      <c r="F35" s="37"/>
      <c r="G35" s="37" t="s">
        <v>4047</v>
      </c>
      <c r="H35" s="54"/>
      <c r="I35" s="54"/>
      <c r="J35" s="54"/>
      <c r="K35" s="37" t="s">
        <v>4259</v>
      </c>
      <c r="L35" s="37"/>
      <c r="M35" s="54"/>
      <c r="N35" s="54"/>
    </row>
    <row r="36" spans="1:14" s="52" customFormat="1">
      <c r="A36" s="54"/>
      <c r="B36" s="54">
        <v>1</v>
      </c>
      <c r="C36" s="37" t="s">
        <v>4054</v>
      </c>
      <c r="D36" s="54"/>
      <c r="E36" s="37" t="s">
        <v>4062</v>
      </c>
      <c r="F36" s="37"/>
      <c r="G36" s="37" t="s">
        <v>4056</v>
      </c>
      <c r="H36" s="54"/>
      <c r="I36" s="54"/>
      <c r="J36" s="54"/>
      <c r="K36" s="37" t="s">
        <v>4259</v>
      </c>
      <c r="L36" s="37"/>
      <c r="M36" s="54"/>
      <c r="N36" s="54"/>
    </row>
    <row r="37" spans="1:14" s="52" customFormat="1">
      <c r="A37" s="54"/>
      <c r="B37" s="54">
        <v>1</v>
      </c>
      <c r="C37" s="37" t="s">
        <v>4054</v>
      </c>
      <c r="D37" s="54"/>
      <c r="E37" s="37" t="s">
        <v>4062</v>
      </c>
      <c r="F37" s="37"/>
      <c r="G37" s="37" t="s">
        <v>4057</v>
      </c>
      <c r="H37" s="54"/>
      <c r="I37" s="54"/>
      <c r="J37" s="54"/>
      <c r="K37" s="37" t="s">
        <v>4259</v>
      </c>
      <c r="L37" s="37"/>
      <c r="M37" s="54"/>
      <c r="N37" s="54"/>
    </row>
    <row r="38" spans="1:14" s="52" customFormat="1">
      <c r="A38" s="54"/>
      <c r="B38" s="54">
        <v>1</v>
      </c>
      <c r="C38" s="37" t="s">
        <v>4054</v>
      </c>
      <c r="D38" s="54"/>
      <c r="E38" s="37" t="s">
        <v>4062</v>
      </c>
      <c r="F38" s="37"/>
      <c r="G38" s="37" t="s">
        <v>4058</v>
      </c>
      <c r="H38" s="54"/>
      <c r="I38" s="54"/>
      <c r="J38" s="54"/>
      <c r="K38" s="37" t="s">
        <v>4259</v>
      </c>
      <c r="L38" s="37"/>
      <c r="M38" s="54"/>
      <c r="N38" s="54"/>
    </row>
    <row r="39" spans="1:14" s="52" customFormat="1">
      <c r="A39" s="54"/>
      <c r="B39" s="54">
        <v>1</v>
      </c>
      <c r="C39" s="37" t="s">
        <v>4054</v>
      </c>
      <c r="D39" s="54"/>
      <c r="E39" s="37" t="s">
        <v>4062</v>
      </c>
      <c r="F39" s="37"/>
      <c r="G39" s="37" t="s">
        <v>4059</v>
      </c>
      <c r="H39" s="54"/>
      <c r="I39" s="54"/>
      <c r="J39" s="54"/>
      <c r="K39" s="37" t="s">
        <v>4259</v>
      </c>
      <c r="L39" s="37"/>
      <c r="M39" s="54"/>
      <c r="N39" s="54"/>
    </row>
    <row r="40" spans="1:14" s="52" customFormat="1">
      <c r="A40" s="54"/>
      <c r="B40" s="54">
        <v>1</v>
      </c>
      <c r="C40" s="37" t="s">
        <v>4054</v>
      </c>
      <c r="D40" s="54"/>
      <c r="E40" s="37" t="s">
        <v>4062</v>
      </c>
      <c r="F40" s="37"/>
      <c r="G40" s="37" t="s">
        <v>4060</v>
      </c>
      <c r="H40" s="54"/>
      <c r="I40" s="54"/>
      <c r="J40" s="54"/>
      <c r="K40" s="37" t="s">
        <v>4259</v>
      </c>
      <c r="L40" s="37"/>
      <c r="M40" s="54"/>
      <c r="N40" s="54"/>
    </row>
    <row r="41" spans="1:14" s="52" customFormat="1">
      <c r="A41" s="54"/>
      <c r="B41" s="54">
        <v>1</v>
      </c>
      <c r="C41" s="37" t="s">
        <v>4054</v>
      </c>
      <c r="D41" s="54"/>
      <c r="E41" s="37" t="s">
        <v>4063</v>
      </c>
      <c r="F41" s="37"/>
      <c r="G41" s="37" t="s">
        <v>1760</v>
      </c>
      <c r="H41" s="54"/>
      <c r="I41" s="54"/>
      <c r="J41" s="54"/>
      <c r="K41" s="37" t="s">
        <v>4259</v>
      </c>
      <c r="L41" s="37"/>
      <c r="M41" s="54"/>
      <c r="N41" s="54"/>
    </row>
    <row r="42" spans="1:14" s="52" customFormat="1">
      <c r="A42" s="54"/>
      <c r="B42" s="54">
        <v>1</v>
      </c>
      <c r="C42" s="37" t="s">
        <v>4054</v>
      </c>
      <c r="D42" s="54"/>
      <c r="E42" s="37" t="s">
        <v>4063</v>
      </c>
      <c r="F42" s="37"/>
      <c r="G42" s="37" t="s">
        <v>1761</v>
      </c>
      <c r="H42" s="54"/>
      <c r="I42" s="54"/>
      <c r="J42" s="54"/>
      <c r="K42" s="37" t="s">
        <v>4259</v>
      </c>
      <c r="L42" s="37"/>
      <c r="M42" s="54"/>
      <c r="N42" s="54"/>
    </row>
    <row r="43" spans="1:14" s="52" customFormat="1">
      <c r="A43" s="54"/>
      <c r="B43" s="54">
        <v>1</v>
      </c>
      <c r="C43" s="37" t="s">
        <v>4054</v>
      </c>
      <c r="D43" s="54"/>
      <c r="E43" s="37" t="s">
        <v>4063</v>
      </c>
      <c r="F43" s="37"/>
      <c r="G43" s="37" t="s">
        <v>4045</v>
      </c>
      <c r="H43" s="54"/>
      <c r="I43" s="54"/>
      <c r="J43" s="54"/>
      <c r="K43" s="37" t="s">
        <v>4259</v>
      </c>
      <c r="L43" s="37"/>
      <c r="M43" s="54"/>
      <c r="N43" s="54"/>
    </row>
    <row r="44" spans="1:14" s="52" customFormat="1">
      <c r="A44" s="54"/>
      <c r="B44" s="54">
        <v>1</v>
      </c>
      <c r="C44" s="37" t="s">
        <v>4054</v>
      </c>
      <c r="D44" s="54"/>
      <c r="E44" s="37" t="s">
        <v>4063</v>
      </c>
      <c r="F44" s="37"/>
      <c r="G44" s="37" t="s">
        <v>4046</v>
      </c>
      <c r="H44" s="54"/>
      <c r="I44" s="54"/>
      <c r="J44" s="54"/>
      <c r="K44" s="37" t="s">
        <v>4259</v>
      </c>
      <c r="L44" s="37"/>
      <c r="M44" s="54"/>
      <c r="N44" s="54"/>
    </row>
    <row r="45" spans="1:14" s="52" customFormat="1">
      <c r="A45" s="54"/>
      <c r="B45" s="54">
        <v>1</v>
      </c>
      <c r="C45" s="37" t="s">
        <v>4054</v>
      </c>
      <c r="D45" s="54"/>
      <c r="E45" s="37" t="s">
        <v>4063</v>
      </c>
      <c r="F45" s="37"/>
      <c r="G45" s="37" t="s">
        <v>4047</v>
      </c>
      <c r="H45" s="54"/>
      <c r="I45" s="54"/>
      <c r="J45" s="54"/>
      <c r="K45" s="37" t="s">
        <v>4259</v>
      </c>
      <c r="L45" s="37"/>
      <c r="M45" s="54"/>
      <c r="N45" s="54"/>
    </row>
    <row r="46" spans="1:14" s="52" customFormat="1">
      <c r="A46" s="54"/>
      <c r="B46" s="54">
        <v>1</v>
      </c>
      <c r="C46" s="37" t="s">
        <v>4054</v>
      </c>
      <c r="D46" s="54"/>
      <c r="E46" s="37" t="s">
        <v>4063</v>
      </c>
      <c r="F46" s="37"/>
      <c r="G46" s="37" t="s">
        <v>4056</v>
      </c>
      <c r="H46" s="54"/>
      <c r="I46" s="54"/>
      <c r="J46" s="54"/>
      <c r="K46" s="37" t="s">
        <v>4259</v>
      </c>
      <c r="L46" s="37"/>
      <c r="M46" s="54"/>
      <c r="N46" s="54"/>
    </row>
    <row r="47" spans="1:14" s="52" customFormat="1">
      <c r="A47" s="54"/>
      <c r="B47" s="54">
        <v>1</v>
      </c>
      <c r="C47" s="37" t="s">
        <v>4054</v>
      </c>
      <c r="D47" s="54"/>
      <c r="E47" s="37" t="s">
        <v>4063</v>
      </c>
      <c r="F47" s="37"/>
      <c r="G47" s="37" t="s">
        <v>4057</v>
      </c>
      <c r="H47" s="54"/>
      <c r="I47" s="54"/>
      <c r="J47" s="54"/>
      <c r="K47" s="37" t="s">
        <v>4259</v>
      </c>
      <c r="L47" s="37"/>
      <c r="M47" s="54"/>
      <c r="N47" s="54"/>
    </row>
    <row r="48" spans="1:14" s="52" customFormat="1">
      <c r="A48" s="54"/>
      <c r="B48" s="54">
        <v>1</v>
      </c>
      <c r="C48" s="37" t="s">
        <v>4054</v>
      </c>
      <c r="D48" s="54"/>
      <c r="E48" s="37" t="s">
        <v>4063</v>
      </c>
      <c r="F48" s="37"/>
      <c r="G48" s="37" t="s">
        <v>4058</v>
      </c>
      <c r="H48" s="54"/>
      <c r="I48" s="54"/>
      <c r="J48" s="54"/>
      <c r="K48" s="37" t="s">
        <v>4259</v>
      </c>
      <c r="L48" s="37"/>
      <c r="M48" s="54"/>
      <c r="N48" s="54"/>
    </row>
    <row r="49" spans="1:14" s="52" customFormat="1">
      <c r="A49" s="54"/>
      <c r="B49" s="54"/>
      <c r="C49" s="54"/>
      <c r="D49" s="54"/>
      <c r="E49" s="54"/>
      <c r="F49" s="37"/>
      <c r="G49" s="37"/>
      <c r="H49" s="54"/>
      <c r="I49" s="54"/>
      <c r="J49" s="54"/>
      <c r="K49" s="54"/>
      <c r="L49" s="37"/>
      <c r="M49" s="54"/>
      <c r="N49" s="54"/>
    </row>
    <row r="50" spans="1:14" s="52" customFormat="1">
      <c r="A50" s="54"/>
      <c r="B50" s="54"/>
      <c r="C50" s="54"/>
      <c r="D50" s="54"/>
      <c r="E50" s="54"/>
      <c r="F50" s="37"/>
      <c r="G50" s="37"/>
      <c r="H50" s="54"/>
      <c r="I50" s="54"/>
      <c r="J50" s="54"/>
      <c r="K50" s="54"/>
      <c r="L50" s="37"/>
      <c r="M50" s="54"/>
      <c r="N50" s="54"/>
    </row>
    <row r="51" spans="1:14" s="52" customFormat="1">
      <c r="A51" s="54"/>
      <c r="B51" s="54"/>
      <c r="C51" s="3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>
      <c r="A52" s="36"/>
      <c r="B52" s="36">
        <v>1</v>
      </c>
      <c r="C52" s="37" t="s">
        <v>4033</v>
      </c>
      <c r="D52" s="54"/>
      <c r="E52" s="36"/>
      <c r="F52" s="37" t="s">
        <v>1720</v>
      </c>
      <c r="G52" s="37" t="s">
        <v>1721</v>
      </c>
      <c r="H52" s="36"/>
      <c r="I52" s="36"/>
      <c r="J52" s="36"/>
      <c r="K52" s="37" t="s">
        <v>4259</v>
      </c>
      <c r="L52" s="37" t="s">
        <v>4040</v>
      </c>
      <c r="M52" s="36"/>
      <c r="N52" s="36"/>
    </row>
    <row r="53" spans="1:14">
      <c r="A53" s="36"/>
      <c r="B53" s="36">
        <v>1</v>
      </c>
      <c r="C53" s="37" t="s">
        <v>4033</v>
      </c>
      <c r="D53" s="54"/>
      <c r="E53" s="36"/>
      <c r="F53" s="37" t="s">
        <v>1722</v>
      </c>
      <c r="G53" s="37" t="s">
        <v>1723</v>
      </c>
      <c r="H53" s="36"/>
      <c r="I53" s="36"/>
      <c r="J53" s="54"/>
      <c r="K53" s="37" t="s">
        <v>4259</v>
      </c>
      <c r="L53" s="37" t="s">
        <v>4032</v>
      </c>
      <c r="M53" s="36"/>
      <c r="N53" s="36"/>
    </row>
    <row r="54" spans="1:14">
      <c r="A54" s="36"/>
      <c r="B54" s="36">
        <v>1</v>
      </c>
      <c r="C54" s="37" t="s">
        <v>4033</v>
      </c>
      <c r="D54" s="54"/>
      <c r="E54" s="36"/>
      <c r="F54" s="54"/>
      <c r="G54" s="37" t="s">
        <v>4045</v>
      </c>
      <c r="H54" s="36"/>
      <c r="I54" s="36"/>
      <c r="J54" s="36"/>
      <c r="K54" s="37" t="s">
        <v>4259</v>
      </c>
      <c r="L54" s="54"/>
      <c r="M54" s="36"/>
      <c r="N54" s="36"/>
    </row>
    <row r="55" spans="1:14">
      <c r="A55" s="36"/>
      <c r="B55" s="36">
        <v>1</v>
      </c>
      <c r="C55" s="37" t="s">
        <v>4033</v>
      </c>
      <c r="D55" s="54"/>
      <c r="E55" s="36"/>
      <c r="F55" s="54"/>
      <c r="G55" s="37" t="s">
        <v>4046</v>
      </c>
      <c r="H55" s="36"/>
      <c r="I55" s="36"/>
      <c r="J55" s="36"/>
      <c r="K55" s="37" t="s">
        <v>4259</v>
      </c>
      <c r="L55" s="54"/>
      <c r="M55" s="36"/>
      <c r="N55" s="36"/>
    </row>
    <row r="56" spans="1:14">
      <c r="A56" s="36"/>
      <c r="B56" s="36">
        <v>1</v>
      </c>
      <c r="C56" s="37" t="s">
        <v>4033</v>
      </c>
      <c r="D56" s="54"/>
      <c r="E56" s="36"/>
      <c r="F56" s="54"/>
      <c r="G56" s="37" t="s">
        <v>4047</v>
      </c>
      <c r="H56" s="36"/>
      <c r="I56" s="36"/>
      <c r="J56" s="36"/>
      <c r="K56" s="37" t="s">
        <v>4259</v>
      </c>
      <c r="L56" s="54"/>
      <c r="M56" s="36"/>
      <c r="N56" s="36"/>
    </row>
    <row r="57" spans="1:1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>
        <f>SUM(B3:B58)</f>
        <v>51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</sheetData>
  <sortState ref="A3:N18">
    <sortCondition ref="C3:C18"/>
    <sortCondition ref="F3:F18"/>
    <sortCondition ref="G3:G18"/>
  </sortState>
  <dataConsolidate/>
  <customSheetViews>
    <customSheetView guid="{D609EAF7-A415-425E-A4C8-56971D528898}" fitToPage="1">
      <selection activeCell="C5" sqref="C5"/>
      <pageMargins left="0.7" right="0.7" top="0.75" bottom="0.75" header="0.3" footer="0.3"/>
      <pageSetup scale="92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2" fitToHeight="0" orientation="landscape" r:id="rId2"/>
  <headerFooter>
    <oddHeader>&amp;CRI BioBlitz 2012—Results
Jamestown&amp;R&amp;A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8"/>
  <sheetViews>
    <sheetView tabSelected="1" topLeftCell="A92" workbookViewId="0">
      <selection activeCell="B59" sqref="B59"/>
    </sheetView>
  </sheetViews>
  <sheetFormatPr defaultRowHeight="12.75"/>
  <cols>
    <col min="1" max="1" width="7.28515625" customWidth="1"/>
    <col min="2" max="2" width="5.85546875" customWidth="1"/>
    <col min="3" max="3" width="7" customWidth="1"/>
    <col min="4" max="4" width="5.140625" customWidth="1"/>
    <col min="5" max="5" width="9.42578125" customWidth="1"/>
    <col min="6" max="6" width="12.42578125" customWidth="1"/>
    <col min="8" max="8" width="16.28515625" customWidth="1"/>
    <col min="10" max="10" width="37" customWidth="1"/>
  </cols>
  <sheetData>
    <row r="1" spans="1:30">
      <c r="A1" s="89">
        <f>B342</f>
        <v>340</v>
      </c>
      <c r="B1" s="37"/>
      <c r="C1" s="37" t="s">
        <v>74</v>
      </c>
      <c r="D1" s="37" t="s">
        <v>74</v>
      </c>
      <c r="E1" s="37" t="s">
        <v>74</v>
      </c>
      <c r="F1" s="37" t="s">
        <v>51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53"/>
      <c r="N1" s="53"/>
      <c r="O1" s="53"/>
    </row>
    <row r="2" spans="1:30" s="53" customFormat="1">
      <c r="A2" s="37"/>
      <c r="B2" s="37">
        <v>1</v>
      </c>
      <c r="C2" s="37"/>
      <c r="D2" s="37" t="s">
        <v>391</v>
      </c>
      <c r="E2" s="37"/>
      <c r="F2" s="37" t="s">
        <v>392</v>
      </c>
      <c r="G2" s="37" t="s">
        <v>2174</v>
      </c>
      <c r="H2" s="37"/>
      <c r="I2" s="37" t="s">
        <v>385</v>
      </c>
      <c r="J2" s="37" t="s">
        <v>2372</v>
      </c>
      <c r="K2" s="37" t="s">
        <v>2536</v>
      </c>
      <c r="L2" s="37"/>
      <c r="M2" s="37"/>
      <c r="N2" s="37"/>
      <c r="O2" s="37"/>
      <c r="P2" s="91"/>
      <c r="Q2" s="91"/>
      <c r="R2" s="91"/>
      <c r="S2" s="91"/>
      <c r="T2" s="91"/>
      <c r="U2" s="91" t="s">
        <v>386</v>
      </c>
      <c r="V2" s="92"/>
      <c r="W2" s="92" t="s">
        <v>387</v>
      </c>
      <c r="X2" s="92"/>
      <c r="Y2" s="91" t="s">
        <v>388</v>
      </c>
      <c r="Z2" s="91" t="s">
        <v>389</v>
      </c>
    </row>
    <row r="3" spans="1:30" s="53" customFormat="1">
      <c r="A3" s="37"/>
      <c r="B3" s="37">
        <v>1</v>
      </c>
      <c r="C3" s="37"/>
      <c r="D3" s="37" t="s">
        <v>391</v>
      </c>
      <c r="E3" s="37"/>
      <c r="F3" s="37" t="s">
        <v>392</v>
      </c>
      <c r="G3" s="37" t="s">
        <v>393</v>
      </c>
      <c r="H3" s="37"/>
      <c r="I3" s="37" t="s">
        <v>385</v>
      </c>
      <c r="J3" s="37" t="s">
        <v>394</v>
      </c>
      <c r="K3" s="37" t="s">
        <v>454</v>
      </c>
      <c r="L3" s="37"/>
      <c r="M3" s="37"/>
      <c r="N3" s="37"/>
      <c r="O3" s="37"/>
      <c r="P3" s="92"/>
      <c r="Q3" s="92"/>
      <c r="R3" s="92"/>
      <c r="S3" s="92"/>
      <c r="T3" s="92"/>
      <c r="U3" s="92" t="s">
        <v>394</v>
      </c>
      <c r="V3" s="91"/>
      <c r="W3" s="91"/>
      <c r="X3" s="91"/>
      <c r="Y3" s="92" t="s">
        <v>395</v>
      </c>
      <c r="Z3" s="92" t="s">
        <v>396</v>
      </c>
    </row>
    <row r="4" spans="1:30" s="53" customFormat="1">
      <c r="A4" s="37"/>
      <c r="B4" s="37">
        <v>1</v>
      </c>
      <c r="C4" s="37"/>
      <c r="D4" s="37" t="s">
        <v>391</v>
      </c>
      <c r="E4" s="37"/>
      <c r="F4" s="37" t="s">
        <v>392</v>
      </c>
      <c r="G4" s="37" t="s">
        <v>2175</v>
      </c>
      <c r="H4" s="37"/>
      <c r="I4" s="37" t="s">
        <v>619</v>
      </c>
      <c r="J4" s="37" t="s">
        <v>2373</v>
      </c>
      <c r="K4" s="37" t="s">
        <v>2537</v>
      </c>
      <c r="L4" s="37"/>
      <c r="M4" s="37"/>
      <c r="N4" s="37"/>
      <c r="O4" s="37"/>
      <c r="P4" s="92"/>
      <c r="Q4" s="92"/>
      <c r="R4" s="92"/>
      <c r="S4" s="92"/>
      <c r="T4" s="92"/>
      <c r="U4" s="92" t="s">
        <v>401</v>
      </c>
      <c r="V4" s="92"/>
      <c r="W4" s="92" t="s">
        <v>402</v>
      </c>
      <c r="X4" s="92"/>
      <c r="Y4" s="92" t="s">
        <v>403</v>
      </c>
      <c r="Z4" s="92" t="s">
        <v>404</v>
      </c>
    </row>
    <row r="5" spans="1:30" s="53" customFormat="1">
      <c r="A5" s="37"/>
      <c r="B5" s="37">
        <v>1</v>
      </c>
      <c r="C5" s="37"/>
      <c r="D5" s="37" t="s">
        <v>2559</v>
      </c>
      <c r="E5" s="37"/>
      <c r="F5" s="37" t="s">
        <v>2309</v>
      </c>
      <c r="G5" s="37" t="s">
        <v>1478</v>
      </c>
      <c r="H5" s="37" t="s">
        <v>2609</v>
      </c>
      <c r="I5" s="37" t="s">
        <v>458</v>
      </c>
      <c r="J5" s="37" t="s">
        <v>2494</v>
      </c>
      <c r="K5" s="37" t="s">
        <v>2541</v>
      </c>
      <c r="L5" s="37"/>
      <c r="M5" s="37"/>
      <c r="N5" s="37"/>
      <c r="O5" s="37"/>
      <c r="P5" s="92"/>
      <c r="Q5" s="92"/>
      <c r="R5" s="92"/>
      <c r="S5" s="92"/>
      <c r="T5" s="92"/>
      <c r="U5" s="92" t="s">
        <v>1489</v>
      </c>
      <c r="V5" s="92" t="s">
        <v>1490</v>
      </c>
      <c r="W5" s="92" t="s">
        <v>1491</v>
      </c>
      <c r="X5" s="92"/>
      <c r="Y5" s="92"/>
      <c r="Z5" s="92"/>
      <c r="AA5" s="92"/>
      <c r="AB5" s="92"/>
      <c r="AC5" s="92"/>
      <c r="AD5" s="92"/>
    </row>
    <row r="6" spans="1:30" s="53" customFormat="1">
      <c r="A6" s="37"/>
      <c r="B6" s="37">
        <v>1</v>
      </c>
      <c r="C6" s="37"/>
      <c r="D6" s="37" t="s">
        <v>1328</v>
      </c>
      <c r="E6" s="37"/>
      <c r="F6" s="37" t="s">
        <v>1329</v>
      </c>
      <c r="G6" s="37" t="s">
        <v>1330</v>
      </c>
      <c r="H6" s="37"/>
      <c r="I6" s="37" t="s">
        <v>385</v>
      </c>
      <c r="J6" s="37" t="s">
        <v>1331</v>
      </c>
      <c r="K6" s="37" t="s">
        <v>2540</v>
      </c>
      <c r="L6" s="37"/>
      <c r="M6" s="37"/>
      <c r="N6" s="37"/>
      <c r="O6" s="37"/>
      <c r="P6" s="92"/>
      <c r="Q6" s="92"/>
      <c r="R6" s="92"/>
      <c r="S6" s="92"/>
      <c r="T6" s="92"/>
      <c r="U6" s="92" t="s">
        <v>1409</v>
      </c>
      <c r="V6" s="92" t="s">
        <v>1410</v>
      </c>
      <c r="W6" s="92" t="s">
        <v>1411</v>
      </c>
      <c r="X6" s="92"/>
      <c r="Y6" s="92"/>
      <c r="Z6" s="92"/>
      <c r="AA6" s="92"/>
      <c r="AB6" s="92"/>
      <c r="AC6" s="92"/>
      <c r="AD6" s="92"/>
    </row>
    <row r="7" spans="1:30" s="53" customFormat="1">
      <c r="A7" s="37"/>
      <c r="B7" s="37">
        <v>1</v>
      </c>
      <c r="C7" s="37"/>
      <c r="D7" s="37" t="s">
        <v>1328</v>
      </c>
      <c r="E7" s="37"/>
      <c r="F7" s="37" t="s">
        <v>1329</v>
      </c>
      <c r="G7" s="37" t="s">
        <v>2303</v>
      </c>
      <c r="H7" s="37"/>
      <c r="I7" s="37" t="s">
        <v>385</v>
      </c>
      <c r="J7" s="37" t="s">
        <v>2487</v>
      </c>
      <c r="K7" s="37" t="s">
        <v>454</v>
      </c>
      <c r="L7" s="37"/>
      <c r="M7" s="37"/>
      <c r="N7" s="37"/>
      <c r="O7" s="37"/>
      <c r="P7" s="92"/>
      <c r="Q7" s="92"/>
      <c r="R7" s="92"/>
      <c r="S7" s="92"/>
      <c r="T7" s="92"/>
      <c r="U7" s="92" t="s">
        <v>1412</v>
      </c>
      <c r="V7" s="92" t="s">
        <v>1413</v>
      </c>
      <c r="W7" s="92" t="s">
        <v>1414</v>
      </c>
      <c r="X7" s="92"/>
      <c r="Y7" s="92"/>
      <c r="Z7" s="92"/>
      <c r="AA7" s="92"/>
      <c r="AB7" s="92"/>
      <c r="AC7" s="92"/>
      <c r="AD7" s="92"/>
    </row>
    <row r="8" spans="1:30" s="53" customFormat="1">
      <c r="A8" s="37"/>
      <c r="B8" s="37">
        <v>1</v>
      </c>
      <c r="C8" s="37"/>
      <c r="D8" s="37" t="s">
        <v>1328</v>
      </c>
      <c r="E8" s="37"/>
      <c r="F8" s="37" t="s">
        <v>1329</v>
      </c>
      <c r="G8" s="37" t="s">
        <v>2304</v>
      </c>
      <c r="H8" s="37"/>
      <c r="I8" s="37" t="s">
        <v>385</v>
      </c>
      <c r="J8" s="37" t="s">
        <v>2488</v>
      </c>
      <c r="K8" s="37" t="s">
        <v>2535</v>
      </c>
      <c r="L8" s="37"/>
      <c r="M8" s="37"/>
      <c r="N8" s="37"/>
      <c r="O8" s="37"/>
      <c r="P8" s="92"/>
      <c r="Q8" s="92"/>
      <c r="R8" s="92"/>
      <c r="S8" s="92"/>
      <c r="T8" s="92"/>
      <c r="U8" s="92" t="s">
        <v>1415</v>
      </c>
      <c r="V8" s="92" t="s">
        <v>1416</v>
      </c>
      <c r="W8" s="92" t="s">
        <v>1417</v>
      </c>
      <c r="X8" s="92"/>
      <c r="Y8" s="92"/>
      <c r="Z8" s="92"/>
      <c r="AA8" s="92"/>
      <c r="AB8" s="92"/>
      <c r="AC8" s="92"/>
      <c r="AD8" s="92"/>
    </row>
    <row r="9" spans="1:30" s="53" customFormat="1">
      <c r="A9" s="37"/>
      <c r="B9" s="37">
        <v>1</v>
      </c>
      <c r="C9" s="37"/>
      <c r="D9" s="37" t="s">
        <v>1328</v>
      </c>
      <c r="E9" s="37"/>
      <c r="F9" s="37" t="s">
        <v>1508</v>
      </c>
      <c r="G9" s="37" t="s">
        <v>1509</v>
      </c>
      <c r="H9" s="37" t="s">
        <v>2614</v>
      </c>
      <c r="I9" s="37" t="s">
        <v>445</v>
      </c>
      <c r="J9" s="37" t="s">
        <v>1510</v>
      </c>
      <c r="K9" s="37" t="s">
        <v>2540</v>
      </c>
      <c r="L9" s="37"/>
      <c r="M9" s="37"/>
      <c r="N9" s="37"/>
      <c r="O9" s="37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0" s="53" customFormat="1">
      <c r="A10" s="37"/>
      <c r="B10" s="37">
        <v>1</v>
      </c>
      <c r="C10" s="37"/>
      <c r="D10" s="37" t="s">
        <v>1328</v>
      </c>
      <c r="E10" s="37"/>
      <c r="F10" s="37" t="s">
        <v>1508</v>
      </c>
      <c r="G10" s="37" t="s">
        <v>1512</v>
      </c>
      <c r="H10" s="37"/>
      <c r="I10" s="37" t="s">
        <v>1323</v>
      </c>
      <c r="J10" s="37" t="s">
        <v>1513</v>
      </c>
      <c r="K10" s="37" t="s">
        <v>454</v>
      </c>
      <c r="L10" s="37"/>
      <c r="M10" s="37"/>
      <c r="N10" s="37"/>
      <c r="O10" s="37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0" s="53" customFormat="1">
      <c r="A11" s="37"/>
      <c r="B11" s="37">
        <v>1</v>
      </c>
      <c r="C11" s="37"/>
      <c r="D11" s="37" t="s">
        <v>765</v>
      </c>
      <c r="E11" s="37"/>
      <c r="F11" s="37" t="s">
        <v>2176</v>
      </c>
      <c r="G11" s="37" t="s">
        <v>2177</v>
      </c>
      <c r="H11" s="37"/>
      <c r="I11" s="37" t="s">
        <v>385</v>
      </c>
      <c r="J11" s="37" t="s">
        <v>2374</v>
      </c>
      <c r="K11" s="37" t="s">
        <v>397</v>
      </c>
      <c r="L11" s="37"/>
      <c r="M11" s="37"/>
      <c r="N11" s="37"/>
      <c r="O11" s="37"/>
      <c r="P11" s="92"/>
      <c r="Q11" s="92"/>
      <c r="R11" s="92"/>
      <c r="S11" s="92"/>
      <c r="T11" s="92"/>
      <c r="U11" s="92" t="s">
        <v>413</v>
      </c>
      <c r="V11" s="92"/>
      <c r="W11" s="92" t="s">
        <v>414</v>
      </c>
      <c r="X11" s="92"/>
      <c r="Y11" s="92" t="s">
        <v>415</v>
      </c>
      <c r="Z11" s="92" t="s">
        <v>416</v>
      </c>
      <c r="AA11" s="92"/>
      <c r="AB11" s="92"/>
      <c r="AC11" s="92"/>
      <c r="AD11" s="92"/>
    </row>
    <row r="12" spans="1:30" s="53" customFormat="1">
      <c r="A12" s="37"/>
      <c r="B12" s="37">
        <v>1</v>
      </c>
      <c r="C12" s="37"/>
      <c r="D12" s="37" t="s">
        <v>765</v>
      </c>
      <c r="E12" s="37"/>
      <c r="F12" s="37" t="s">
        <v>767</v>
      </c>
      <c r="G12" s="37" t="s">
        <v>365</v>
      </c>
      <c r="H12" s="37" t="s">
        <v>2580</v>
      </c>
      <c r="I12" s="37" t="s">
        <v>385</v>
      </c>
      <c r="J12" s="37" t="s">
        <v>768</v>
      </c>
      <c r="K12" s="37" t="s">
        <v>2535</v>
      </c>
      <c r="L12" s="37"/>
      <c r="M12" s="37"/>
      <c r="N12" s="37"/>
      <c r="O12" s="37"/>
      <c r="P12" s="92"/>
      <c r="Q12" s="92"/>
      <c r="R12" s="92"/>
      <c r="S12" s="92"/>
      <c r="T12" s="92"/>
      <c r="U12" s="92" t="s">
        <v>789</v>
      </c>
      <c r="V12" s="92"/>
      <c r="W12" s="92" t="s">
        <v>790</v>
      </c>
      <c r="X12" s="92"/>
      <c r="Y12" s="92"/>
      <c r="Z12" s="92"/>
      <c r="AA12" s="92"/>
      <c r="AB12" s="92"/>
      <c r="AC12" s="92"/>
      <c r="AD12" s="92"/>
    </row>
    <row r="13" spans="1:30" s="53" customFormat="1">
      <c r="A13" s="37"/>
      <c r="B13" s="37">
        <v>1</v>
      </c>
      <c r="C13" s="37"/>
      <c r="D13" s="37" t="s">
        <v>765</v>
      </c>
      <c r="E13" s="37"/>
      <c r="F13" s="37" t="s">
        <v>802</v>
      </c>
      <c r="G13" s="37" t="s">
        <v>803</v>
      </c>
      <c r="H13" s="37"/>
      <c r="I13" s="37" t="s">
        <v>385</v>
      </c>
      <c r="J13" s="37" t="s">
        <v>804</v>
      </c>
      <c r="K13" s="37" t="s">
        <v>2540</v>
      </c>
      <c r="L13" s="37"/>
      <c r="M13" s="37"/>
      <c r="N13" s="37"/>
      <c r="O13" s="37"/>
      <c r="P13" s="92"/>
      <c r="Q13" s="92"/>
      <c r="R13" s="92"/>
      <c r="S13" s="92"/>
      <c r="T13" s="92"/>
      <c r="U13" s="92" t="s">
        <v>848</v>
      </c>
      <c r="V13" s="92"/>
      <c r="W13" s="92" t="s">
        <v>849</v>
      </c>
      <c r="X13" s="92"/>
      <c r="Y13" s="92"/>
      <c r="Z13" s="92"/>
      <c r="AA13" s="92"/>
      <c r="AB13" s="92"/>
      <c r="AC13" s="92"/>
      <c r="AD13" s="92"/>
    </row>
    <row r="14" spans="1:30" s="53" customFormat="1">
      <c r="A14" s="37"/>
      <c r="B14" s="37">
        <v>1</v>
      </c>
      <c r="C14" s="37"/>
      <c r="D14" s="37" t="s">
        <v>765</v>
      </c>
      <c r="E14" s="37"/>
      <c r="F14" s="37" t="s">
        <v>2282</v>
      </c>
      <c r="G14" s="37" t="s">
        <v>904</v>
      </c>
      <c r="H14" s="37"/>
      <c r="I14" s="37"/>
      <c r="J14" s="37" t="s">
        <v>2465</v>
      </c>
      <c r="K14" s="37" t="s">
        <v>397</v>
      </c>
      <c r="L14" s="37"/>
      <c r="M14" s="37"/>
      <c r="N14" s="37"/>
      <c r="O14" s="37"/>
      <c r="P14" s="92"/>
      <c r="Q14" s="92"/>
      <c r="R14" s="92"/>
      <c r="S14" s="92"/>
      <c r="T14" s="92"/>
      <c r="U14" s="92" t="s">
        <v>1249</v>
      </c>
      <c r="V14" s="92" t="s">
        <v>1250</v>
      </c>
      <c r="W14" s="92" t="s">
        <v>1251</v>
      </c>
      <c r="X14" s="92"/>
      <c r="Y14" s="92"/>
      <c r="Z14" s="92"/>
      <c r="AA14" s="92"/>
      <c r="AB14" s="92"/>
      <c r="AC14" s="92"/>
      <c r="AD14" s="92"/>
    </row>
    <row r="15" spans="1:30" s="53" customFormat="1">
      <c r="A15" s="37"/>
      <c r="B15" s="37">
        <v>1</v>
      </c>
      <c r="C15" s="37"/>
      <c r="D15" s="37" t="s">
        <v>956</v>
      </c>
      <c r="E15" s="37"/>
      <c r="F15" s="37" t="s">
        <v>957</v>
      </c>
      <c r="G15" s="37" t="s">
        <v>2250</v>
      </c>
      <c r="H15" s="37"/>
      <c r="I15" s="37" t="s">
        <v>995</v>
      </c>
      <c r="J15" s="37" t="s">
        <v>2435</v>
      </c>
      <c r="K15" s="37" t="s">
        <v>2547</v>
      </c>
      <c r="L15" s="37"/>
      <c r="M15" s="37"/>
      <c r="N15" s="37"/>
      <c r="O15" s="37"/>
      <c r="P15" s="92"/>
      <c r="Q15" s="92"/>
      <c r="R15" s="92"/>
      <c r="S15" s="92"/>
      <c r="T15" s="92"/>
      <c r="U15" s="92" t="s">
        <v>1015</v>
      </c>
      <c r="V15" s="92" t="s">
        <v>1016</v>
      </c>
      <c r="W15" s="92" t="s">
        <v>1017</v>
      </c>
      <c r="X15" s="92"/>
      <c r="Y15" s="92"/>
      <c r="Z15" s="92"/>
      <c r="AA15" s="92"/>
      <c r="AB15" s="92"/>
      <c r="AC15" s="92"/>
      <c r="AD15" s="92"/>
    </row>
    <row r="16" spans="1:30" s="53" customFormat="1">
      <c r="A16" s="37"/>
      <c r="B16" s="37">
        <v>1</v>
      </c>
      <c r="C16" s="37"/>
      <c r="D16" s="37" t="s">
        <v>956</v>
      </c>
      <c r="E16" s="37"/>
      <c r="F16" s="37" t="s">
        <v>957</v>
      </c>
      <c r="G16" s="37" t="s">
        <v>958</v>
      </c>
      <c r="H16" s="37"/>
      <c r="I16" s="37" t="s">
        <v>959</v>
      </c>
      <c r="J16" s="37" t="s">
        <v>960</v>
      </c>
      <c r="K16" s="37" t="s">
        <v>886</v>
      </c>
      <c r="L16" s="37"/>
      <c r="M16" s="37"/>
      <c r="N16" s="37"/>
      <c r="O16" s="37"/>
      <c r="P16" s="92"/>
      <c r="Q16" s="92"/>
      <c r="R16" s="92"/>
      <c r="S16" s="92"/>
      <c r="T16" s="92"/>
      <c r="U16" s="92" t="s">
        <v>1019</v>
      </c>
      <c r="V16" s="92" t="s">
        <v>1020</v>
      </c>
      <c r="W16" s="92" t="s">
        <v>1021</v>
      </c>
      <c r="X16" s="92"/>
      <c r="Y16" s="92"/>
      <c r="Z16" s="92"/>
      <c r="AA16" s="92"/>
      <c r="AB16" s="92"/>
      <c r="AC16" s="92"/>
      <c r="AD16" s="92"/>
    </row>
    <row r="17" spans="1:30" s="53" customFormat="1">
      <c r="A17" s="37"/>
      <c r="B17" s="37">
        <v>1</v>
      </c>
      <c r="C17" s="37"/>
      <c r="D17" s="37" t="s">
        <v>956</v>
      </c>
      <c r="E17" s="37"/>
      <c r="F17" s="37" t="s">
        <v>957</v>
      </c>
      <c r="G17" s="37" t="s">
        <v>963</v>
      </c>
      <c r="H17" s="37" t="s">
        <v>2592</v>
      </c>
      <c r="I17" s="37" t="s">
        <v>445</v>
      </c>
      <c r="J17" s="37" t="s">
        <v>964</v>
      </c>
      <c r="K17" s="37" t="s">
        <v>2540</v>
      </c>
      <c r="L17" s="37"/>
      <c r="M17" s="37"/>
      <c r="N17" s="37"/>
      <c r="O17" s="37"/>
      <c r="P17" s="92"/>
      <c r="Q17" s="92"/>
      <c r="R17" s="92"/>
      <c r="S17" s="92"/>
      <c r="T17" s="92"/>
      <c r="U17" s="92" t="s">
        <v>1025</v>
      </c>
      <c r="V17" s="92" t="s">
        <v>1026</v>
      </c>
      <c r="W17" s="92" t="s">
        <v>1027</v>
      </c>
      <c r="X17" s="92"/>
      <c r="Y17" s="92"/>
      <c r="Z17" s="92"/>
      <c r="AA17" s="92"/>
      <c r="AB17" s="92"/>
      <c r="AC17" s="92"/>
      <c r="AD17" s="92"/>
    </row>
    <row r="18" spans="1:30" s="53" customFormat="1">
      <c r="A18" s="37"/>
      <c r="B18" s="37">
        <v>1</v>
      </c>
      <c r="C18" s="37"/>
      <c r="D18" s="37" t="s">
        <v>549</v>
      </c>
      <c r="E18" s="37"/>
      <c r="F18" s="37" t="s">
        <v>550</v>
      </c>
      <c r="G18" s="37" t="s">
        <v>551</v>
      </c>
      <c r="H18" s="37"/>
      <c r="I18" s="37" t="s">
        <v>552</v>
      </c>
      <c r="J18" s="37" t="s">
        <v>553</v>
      </c>
      <c r="K18" s="37" t="s">
        <v>454</v>
      </c>
      <c r="L18" s="37"/>
      <c r="M18" s="37"/>
      <c r="N18" s="37"/>
      <c r="O18" s="37"/>
      <c r="P18" s="92"/>
      <c r="Q18" s="92"/>
      <c r="R18" s="92"/>
      <c r="S18" s="92"/>
      <c r="T18" s="92"/>
      <c r="U18" s="92" t="s">
        <v>582</v>
      </c>
      <c r="V18" s="92" t="s">
        <v>583</v>
      </c>
      <c r="W18" s="92" t="s">
        <v>584</v>
      </c>
      <c r="X18" s="92"/>
      <c r="Y18" s="92"/>
      <c r="Z18" s="92"/>
      <c r="AA18" s="92"/>
      <c r="AB18" s="92"/>
      <c r="AC18" s="92"/>
      <c r="AD18" s="92"/>
    </row>
    <row r="19" spans="1:30" s="53" customFormat="1">
      <c r="A19" s="37"/>
      <c r="B19" s="37">
        <v>1</v>
      </c>
      <c r="C19" s="37"/>
      <c r="D19" s="37" t="s">
        <v>549</v>
      </c>
      <c r="E19" s="37"/>
      <c r="F19" s="37" t="s">
        <v>1487</v>
      </c>
      <c r="G19" s="37" t="s">
        <v>1488</v>
      </c>
      <c r="H19" s="37"/>
      <c r="I19" s="37" t="s">
        <v>445</v>
      </c>
      <c r="J19" s="37" t="s">
        <v>1489</v>
      </c>
      <c r="K19" s="37" t="s">
        <v>454</v>
      </c>
      <c r="L19" s="37"/>
      <c r="M19" s="37"/>
      <c r="N19" s="37"/>
      <c r="O19" s="37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:30" s="53" customFormat="1">
      <c r="A20" s="37"/>
      <c r="B20" s="37">
        <v>1</v>
      </c>
      <c r="C20" s="37"/>
      <c r="D20" s="37" t="s">
        <v>538</v>
      </c>
      <c r="E20" s="37"/>
      <c r="F20" s="37" t="s">
        <v>539</v>
      </c>
      <c r="G20" s="37" t="s">
        <v>2191</v>
      </c>
      <c r="H20" s="37"/>
      <c r="I20" s="37"/>
      <c r="J20" s="37" t="s">
        <v>2382</v>
      </c>
      <c r="K20" s="37" t="s">
        <v>2540</v>
      </c>
      <c r="L20" s="37"/>
      <c r="M20" s="37"/>
      <c r="N20" s="37"/>
      <c r="O20" s="37"/>
      <c r="P20" s="92"/>
      <c r="Q20" s="92"/>
      <c r="R20" s="92"/>
      <c r="S20" s="92"/>
      <c r="T20" s="92"/>
      <c r="U20" s="92" t="s">
        <v>566</v>
      </c>
      <c r="V20" s="92"/>
      <c r="W20" s="92" t="s">
        <v>567</v>
      </c>
      <c r="X20" s="92"/>
      <c r="Y20" s="92"/>
      <c r="Z20" s="92"/>
      <c r="AA20" s="92"/>
      <c r="AB20" s="92"/>
      <c r="AC20" s="92"/>
      <c r="AD20" s="92"/>
    </row>
    <row r="21" spans="1:30" s="53" customFormat="1">
      <c r="A21" s="37"/>
      <c r="B21" s="37">
        <v>1</v>
      </c>
      <c r="C21" s="37"/>
      <c r="D21" s="37" t="s">
        <v>568</v>
      </c>
      <c r="E21" s="37"/>
      <c r="F21" s="37" t="s">
        <v>569</v>
      </c>
      <c r="G21" s="37" t="s">
        <v>570</v>
      </c>
      <c r="H21" s="37" t="s">
        <v>2570</v>
      </c>
      <c r="I21" s="37" t="s">
        <v>385</v>
      </c>
      <c r="J21" s="37" t="s">
        <v>573</v>
      </c>
      <c r="K21" s="37" t="s">
        <v>2541</v>
      </c>
      <c r="L21" s="37"/>
      <c r="M21" s="37"/>
      <c r="N21" s="37"/>
      <c r="O21" s="37"/>
      <c r="P21" s="92"/>
      <c r="Q21" s="92"/>
      <c r="R21" s="92"/>
      <c r="S21" s="92"/>
      <c r="T21" s="92"/>
      <c r="U21" s="92" t="s">
        <v>593</v>
      </c>
      <c r="V21" s="92" t="s">
        <v>594</v>
      </c>
      <c r="W21" s="92" t="s">
        <v>595</v>
      </c>
      <c r="X21" s="92"/>
      <c r="Y21" s="92"/>
      <c r="Z21" s="92"/>
      <c r="AA21" s="92"/>
      <c r="AB21" s="92"/>
      <c r="AC21" s="92"/>
      <c r="AD21" s="92"/>
    </row>
    <row r="22" spans="1:30" s="92" customFormat="1">
      <c r="A22" s="37"/>
      <c r="B22" s="37">
        <v>1</v>
      </c>
      <c r="C22" s="37"/>
      <c r="D22" s="37" t="s">
        <v>568</v>
      </c>
      <c r="E22" s="37"/>
      <c r="F22" s="37" t="s">
        <v>569</v>
      </c>
      <c r="G22" s="37" t="s">
        <v>576</v>
      </c>
      <c r="H22" s="37"/>
      <c r="I22" s="37" t="s">
        <v>385</v>
      </c>
      <c r="J22" s="37" t="s">
        <v>577</v>
      </c>
      <c r="K22" s="37" t="s">
        <v>454</v>
      </c>
      <c r="L22" s="37"/>
      <c r="M22" s="37"/>
      <c r="N22" s="37"/>
      <c r="O22" s="37"/>
      <c r="U22" s="92" t="s">
        <v>599</v>
      </c>
      <c r="V22" s="92" t="s">
        <v>600</v>
      </c>
      <c r="W22" s="92" t="s">
        <v>601</v>
      </c>
    </row>
    <row r="23" spans="1:30" s="92" customFormat="1">
      <c r="A23" s="37"/>
      <c r="B23" s="37">
        <v>1</v>
      </c>
      <c r="C23" s="37"/>
      <c r="D23" s="37" t="s">
        <v>568</v>
      </c>
      <c r="E23" s="37"/>
      <c r="F23" s="37" t="s">
        <v>2340</v>
      </c>
      <c r="G23" s="37" t="s">
        <v>2341</v>
      </c>
      <c r="H23" s="37"/>
      <c r="I23" s="37" t="s">
        <v>445</v>
      </c>
      <c r="J23" s="37" t="s">
        <v>2529</v>
      </c>
      <c r="K23" s="37" t="s">
        <v>454</v>
      </c>
      <c r="L23" s="37"/>
      <c r="M23" s="37"/>
      <c r="N23" s="37"/>
      <c r="O23" s="37"/>
    </row>
    <row r="24" spans="1:30" s="92" customFormat="1">
      <c r="A24" s="37"/>
      <c r="B24" s="37">
        <v>1</v>
      </c>
      <c r="C24" s="37"/>
      <c r="D24" s="37" t="s">
        <v>398</v>
      </c>
      <c r="E24" s="37"/>
      <c r="F24" s="37" t="s">
        <v>399</v>
      </c>
      <c r="G24" s="37" t="s">
        <v>400</v>
      </c>
      <c r="H24" s="37"/>
      <c r="I24" s="37" t="s">
        <v>385</v>
      </c>
      <c r="J24" s="37" t="s">
        <v>401</v>
      </c>
      <c r="K24" s="37" t="s">
        <v>454</v>
      </c>
      <c r="L24" s="37"/>
      <c r="M24" s="37"/>
      <c r="N24" s="37"/>
      <c r="O24" s="37"/>
      <c r="U24" s="92" t="s">
        <v>408</v>
      </c>
      <c r="W24" s="92" t="s">
        <v>409</v>
      </c>
      <c r="Y24" s="92" t="s">
        <v>410</v>
      </c>
      <c r="Z24" s="92" t="s">
        <v>411</v>
      </c>
      <c r="AA24" s="53"/>
      <c r="AB24" s="53"/>
      <c r="AC24" s="53"/>
      <c r="AD24" s="53"/>
    </row>
    <row r="25" spans="1:30" s="92" customFormat="1">
      <c r="A25" s="37"/>
      <c r="B25" s="37">
        <v>1</v>
      </c>
      <c r="C25" s="37"/>
      <c r="D25" s="37" t="s">
        <v>398</v>
      </c>
      <c r="E25" s="37"/>
      <c r="F25" s="37" t="s">
        <v>464</v>
      </c>
      <c r="G25" s="37" t="s">
        <v>465</v>
      </c>
      <c r="H25" s="37"/>
      <c r="I25" s="37" t="s">
        <v>385</v>
      </c>
      <c r="J25" s="37" t="s">
        <v>466</v>
      </c>
      <c r="K25" s="37" t="s">
        <v>2537</v>
      </c>
      <c r="L25" s="37"/>
      <c r="M25" s="37"/>
      <c r="N25" s="37"/>
      <c r="O25" s="37"/>
      <c r="U25" s="92" t="s">
        <v>513</v>
      </c>
      <c r="W25" s="92" t="s">
        <v>514</v>
      </c>
      <c r="Y25" s="92" t="s">
        <v>493</v>
      </c>
      <c r="Z25" s="92" t="s">
        <v>515</v>
      </c>
    </row>
    <row r="26" spans="1:30" s="92" customFormat="1">
      <c r="A26" s="37"/>
      <c r="B26" s="37">
        <v>1</v>
      </c>
      <c r="C26" s="37"/>
      <c r="D26" s="37" t="s">
        <v>398</v>
      </c>
      <c r="E26" s="37"/>
      <c r="F26" s="37" t="s">
        <v>564</v>
      </c>
      <c r="G26" s="37" t="s">
        <v>565</v>
      </c>
      <c r="H26" s="37"/>
      <c r="I26" s="37" t="s">
        <v>385</v>
      </c>
      <c r="J26" s="37" t="s">
        <v>566</v>
      </c>
      <c r="K26" s="37" t="s">
        <v>2540</v>
      </c>
      <c r="L26" s="37"/>
      <c r="M26" s="37"/>
      <c r="N26" s="37"/>
      <c r="O26" s="37"/>
      <c r="U26" s="92" t="s">
        <v>588</v>
      </c>
      <c r="W26" s="92" t="s">
        <v>589</v>
      </c>
    </row>
    <row r="27" spans="1:30" s="92" customFormat="1">
      <c r="A27" s="37"/>
      <c r="B27" s="37">
        <v>1</v>
      </c>
      <c r="C27" s="37"/>
      <c r="D27" s="37" t="s">
        <v>398</v>
      </c>
      <c r="E27" s="37"/>
      <c r="F27" s="37" t="s">
        <v>580</v>
      </c>
      <c r="G27" s="37" t="s">
        <v>581</v>
      </c>
      <c r="H27" s="37" t="s">
        <v>2571</v>
      </c>
      <c r="I27" s="37" t="s">
        <v>385</v>
      </c>
      <c r="J27" s="37" t="s">
        <v>582</v>
      </c>
      <c r="K27" s="37" t="s">
        <v>2541</v>
      </c>
      <c r="L27" s="37"/>
      <c r="M27" s="37"/>
      <c r="N27" s="37"/>
      <c r="O27" s="37"/>
      <c r="U27" s="92" t="s">
        <v>610</v>
      </c>
      <c r="W27" s="92" t="s">
        <v>611</v>
      </c>
    </row>
    <row r="28" spans="1:30" s="92" customFormat="1">
      <c r="A28" s="37"/>
      <c r="B28" s="37">
        <v>1</v>
      </c>
      <c r="C28" s="37"/>
      <c r="D28" s="37" t="s">
        <v>398</v>
      </c>
      <c r="E28" s="37"/>
      <c r="F28" s="37" t="s">
        <v>580</v>
      </c>
      <c r="G28" s="37" t="s">
        <v>2197</v>
      </c>
      <c r="H28" s="37" t="s">
        <v>2572</v>
      </c>
      <c r="I28" s="37" t="s">
        <v>458</v>
      </c>
      <c r="J28" s="37" t="s">
        <v>2386</v>
      </c>
      <c r="K28" s="37" t="s">
        <v>2540</v>
      </c>
      <c r="L28" s="37"/>
      <c r="M28" s="37"/>
      <c r="N28" s="37"/>
      <c r="O28" s="37"/>
      <c r="U28" s="92" t="s">
        <v>613</v>
      </c>
      <c r="W28" s="92" t="s">
        <v>614</v>
      </c>
    </row>
    <row r="29" spans="1:30" s="92" customFormat="1">
      <c r="A29" s="37"/>
      <c r="B29" s="37">
        <v>1</v>
      </c>
      <c r="C29" s="37"/>
      <c r="D29" s="37" t="s">
        <v>398</v>
      </c>
      <c r="E29" s="37"/>
      <c r="F29" s="37" t="s">
        <v>580</v>
      </c>
      <c r="G29" s="37" t="s">
        <v>585</v>
      </c>
      <c r="H29" s="37"/>
      <c r="I29" s="37" t="s">
        <v>385</v>
      </c>
      <c r="J29" s="37" t="s">
        <v>586</v>
      </c>
      <c r="K29" s="37" t="s">
        <v>2537</v>
      </c>
      <c r="L29" s="37"/>
      <c r="M29" s="37"/>
      <c r="N29" s="37"/>
      <c r="O29" s="37"/>
      <c r="U29" s="92" t="s">
        <v>615</v>
      </c>
      <c r="V29" s="92" t="s">
        <v>616</v>
      </c>
      <c r="W29" s="92" t="s">
        <v>617</v>
      </c>
    </row>
    <row r="30" spans="1:30" s="92" customFormat="1">
      <c r="A30" s="37"/>
      <c r="B30" s="37">
        <v>1</v>
      </c>
      <c r="C30" s="37"/>
      <c r="D30" s="37" t="s">
        <v>398</v>
      </c>
      <c r="E30" s="37"/>
      <c r="F30" s="37" t="s">
        <v>602</v>
      </c>
      <c r="G30" s="37" t="s">
        <v>603</v>
      </c>
      <c r="H30" s="37"/>
      <c r="I30" s="37" t="s">
        <v>385</v>
      </c>
      <c r="J30" s="37" t="s">
        <v>604</v>
      </c>
      <c r="K30" s="37" t="s">
        <v>2535</v>
      </c>
      <c r="L30" s="37"/>
      <c r="M30" s="37"/>
      <c r="N30" s="37"/>
      <c r="O30" s="37"/>
      <c r="U30" s="92" t="s">
        <v>636</v>
      </c>
      <c r="V30" s="92" t="s">
        <v>637</v>
      </c>
      <c r="W30" s="92" t="s">
        <v>638</v>
      </c>
    </row>
    <row r="31" spans="1:30" s="92" customFormat="1">
      <c r="A31" s="37"/>
      <c r="B31" s="37">
        <v>1</v>
      </c>
      <c r="C31" s="37"/>
      <c r="D31" s="37" t="s">
        <v>398</v>
      </c>
      <c r="E31" s="37"/>
      <c r="F31" s="37" t="s">
        <v>2200</v>
      </c>
      <c r="G31" s="37" t="s">
        <v>2201</v>
      </c>
      <c r="H31" s="37"/>
      <c r="I31" s="37" t="s">
        <v>650</v>
      </c>
      <c r="J31" s="37" t="s">
        <v>2389</v>
      </c>
      <c r="K31" s="37" t="s">
        <v>2541</v>
      </c>
      <c r="L31" s="37"/>
      <c r="M31" s="37"/>
      <c r="N31" s="37"/>
      <c r="O31" s="37"/>
      <c r="U31" s="92" t="s">
        <v>654</v>
      </c>
      <c r="W31" s="92" t="s">
        <v>655</v>
      </c>
    </row>
    <row r="32" spans="1:30" s="92" customFormat="1">
      <c r="A32" s="37"/>
      <c r="B32" s="37">
        <v>1</v>
      </c>
      <c r="C32" s="37"/>
      <c r="D32" s="37" t="s">
        <v>398</v>
      </c>
      <c r="E32" s="37"/>
      <c r="F32" s="37" t="s">
        <v>2212</v>
      </c>
      <c r="G32" s="37" t="s">
        <v>2213</v>
      </c>
      <c r="H32" s="37"/>
      <c r="I32" s="37" t="s">
        <v>680</v>
      </c>
      <c r="J32" s="37" t="s">
        <v>2402</v>
      </c>
      <c r="K32" s="37" t="s">
        <v>2543</v>
      </c>
      <c r="L32" s="37"/>
      <c r="M32" s="37"/>
      <c r="N32" s="37"/>
      <c r="O32" s="37"/>
      <c r="U32" s="92" t="s">
        <v>763</v>
      </c>
      <c r="W32" s="92" t="s">
        <v>764</v>
      </c>
      <c r="AA32" s="53"/>
      <c r="AB32" s="53"/>
      <c r="AC32" s="53"/>
      <c r="AD32" s="53"/>
    </row>
    <row r="33" spans="1:23" s="92" customFormat="1">
      <c r="A33" s="37"/>
      <c r="B33" s="37">
        <v>1</v>
      </c>
      <c r="C33" s="37"/>
      <c r="D33" s="37" t="s">
        <v>398</v>
      </c>
      <c r="E33" s="37"/>
      <c r="F33" s="37" t="s">
        <v>758</v>
      </c>
      <c r="G33" s="37" t="s">
        <v>759</v>
      </c>
      <c r="H33" s="37"/>
      <c r="I33" s="37" t="s">
        <v>385</v>
      </c>
      <c r="J33" s="37" t="s">
        <v>760</v>
      </c>
      <c r="K33" s="37" t="s">
        <v>2540</v>
      </c>
      <c r="L33" s="37"/>
      <c r="M33" s="37"/>
      <c r="N33" s="37"/>
      <c r="O33" s="37"/>
      <c r="U33" s="92" t="s">
        <v>781</v>
      </c>
      <c r="V33" s="92" t="s">
        <v>782</v>
      </c>
      <c r="W33" s="92" t="s">
        <v>783</v>
      </c>
    </row>
    <row r="34" spans="1:23" s="92" customFormat="1">
      <c r="A34" s="37"/>
      <c r="B34" s="37">
        <v>1</v>
      </c>
      <c r="C34" s="37"/>
      <c r="D34" s="37" t="s">
        <v>398</v>
      </c>
      <c r="E34" s="37"/>
      <c r="F34" s="37" t="s">
        <v>2216</v>
      </c>
      <c r="G34" s="37" t="s">
        <v>2217</v>
      </c>
      <c r="H34" s="37"/>
      <c r="I34" s="37" t="s">
        <v>385</v>
      </c>
      <c r="J34" s="37" t="s">
        <v>2405</v>
      </c>
      <c r="K34" s="37" t="s">
        <v>2540</v>
      </c>
      <c r="L34" s="37"/>
      <c r="M34" s="37"/>
      <c r="N34" s="37"/>
      <c r="O34" s="37"/>
      <c r="U34" s="92" t="s">
        <v>786</v>
      </c>
      <c r="V34" s="92" t="s">
        <v>787</v>
      </c>
      <c r="W34" s="92" t="s">
        <v>788</v>
      </c>
    </row>
    <row r="35" spans="1:23" s="92" customFormat="1">
      <c r="A35" s="37"/>
      <c r="B35" s="37">
        <v>1</v>
      </c>
      <c r="C35" s="37"/>
      <c r="D35" s="37" t="s">
        <v>398</v>
      </c>
      <c r="E35" s="37"/>
      <c r="F35" s="37" t="s">
        <v>2220</v>
      </c>
      <c r="G35" s="37" t="s">
        <v>748</v>
      </c>
      <c r="H35" s="37"/>
      <c r="I35" s="37" t="s">
        <v>445</v>
      </c>
      <c r="J35" s="37" t="s">
        <v>2407</v>
      </c>
      <c r="K35" s="37" t="s">
        <v>2540</v>
      </c>
      <c r="L35" s="37"/>
      <c r="M35" s="37"/>
      <c r="N35" s="37"/>
      <c r="O35" s="37"/>
      <c r="U35" s="92" t="s">
        <v>795</v>
      </c>
      <c r="V35" s="92" t="s">
        <v>796</v>
      </c>
      <c r="W35" s="92" t="s">
        <v>797</v>
      </c>
    </row>
    <row r="36" spans="1:23" s="92" customFormat="1">
      <c r="A36" s="37"/>
      <c r="B36" s="37">
        <v>1</v>
      </c>
      <c r="C36" s="37"/>
      <c r="D36" s="37" t="s">
        <v>398</v>
      </c>
      <c r="E36" s="37"/>
      <c r="F36" s="37" t="s">
        <v>2220</v>
      </c>
      <c r="G36" s="37" t="s">
        <v>2221</v>
      </c>
      <c r="H36" s="37" t="s">
        <v>2582</v>
      </c>
      <c r="I36" s="37" t="s">
        <v>684</v>
      </c>
      <c r="J36" s="37" t="s">
        <v>2408</v>
      </c>
      <c r="K36" s="37" t="s">
        <v>2537</v>
      </c>
      <c r="L36" s="37"/>
      <c r="M36" s="37"/>
      <c r="N36" s="37"/>
      <c r="O36" s="37"/>
      <c r="U36" s="92" t="s">
        <v>800</v>
      </c>
      <c r="W36" s="92" t="s">
        <v>801</v>
      </c>
    </row>
    <row r="37" spans="1:23" s="92" customFormat="1">
      <c r="A37" s="37"/>
      <c r="B37" s="37">
        <v>1</v>
      </c>
      <c r="C37" s="37"/>
      <c r="D37" s="37" t="s">
        <v>398</v>
      </c>
      <c r="E37" s="37"/>
      <c r="F37" s="37" t="s">
        <v>2223</v>
      </c>
      <c r="G37" s="37" t="s">
        <v>473</v>
      </c>
      <c r="H37" s="37" t="s">
        <v>2581</v>
      </c>
      <c r="I37" s="37" t="s">
        <v>1208</v>
      </c>
      <c r="J37" s="37" t="s">
        <v>2410</v>
      </c>
      <c r="K37" s="37" t="s">
        <v>2540</v>
      </c>
      <c r="L37" s="37"/>
      <c r="M37" s="37"/>
      <c r="N37" s="37"/>
      <c r="O37" s="37"/>
      <c r="U37" s="92" t="s">
        <v>819</v>
      </c>
      <c r="V37" s="92" t="s">
        <v>820</v>
      </c>
      <c r="W37" s="92" t="s">
        <v>821</v>
      </c>
    </row>
    <row r="38" spans="1:23" s="92" customFormat="1">
      <c r="A38" s="37"/>
      <c r="B38" s="37">
        <v>1</v>
      </c>
      <c r="C38" s="37"/>
      <c r="D38" s="37" t="s">
        <v>398</v>
      </c>
      <c r="E38" s="37"/>
      <c r="F38" s="37" t="s">
        <v>846</v>
      </c>
      <c r="G38" s="37" t="s">
        <v>847</v>
      </c>
      <c r="H38" s="37"/>
      <c r="I38" s="37" t="s">
        <v>445</v>
      </c>
      <c r="J38" s="37" t="s">
        <v>848</v>
      </c>
      <c r="K38" s="37" t="s">
        <v>2540</v>
      </c>
      <c r="L38" s="37"/>
      <c r="M38" s="37"/>
      <c r="N38" s="37"/>
      <c r="O38" s="37"/>
      <c r="U38" s="92" t="s">
        <v>896</v>
      </c>
      <c r="W38" s="92" t="s">
        <v>897</v>
      </c>
    </row>
    <row r="39" spans="1:23" s="92" customFormat="1">
      <c r="A39" s="37"/>
      <c r="B39" s="37">
        <v>1</v>
      </c>
      <c r="C39" s="37"/>
      <c r="D39" s="37" t="s">
        <v>398</v>
      </c>
      <c r="E39" s="37"/>
      <c r="F39" s="37" t="s">
        <v>846</v>
      </c>
      <c r="G39" s="37" t="s">
        <v>2237</v>
      </c>
      <c r="H39" s="37"/>
      <c r="I39" s="37" t="s">
        <v>385</v>
      </c>
      <c r="J39" s="37" t="s">
        <v>2420</v>
      </c>
      <c r="K39" s="37" t="s">
        <v>2540</v>
      </c>
      <c r="L39" s="37"/>
      <c r="M39" s="37"/>
      <c r="N39" s="37"/>
      <c r="O39" s="37"/>
      <c r="U39" s="92" t="s">
        <v>898</v>
      </c>
      <c r="W39" s="92" t="s">
        <v>899</v>
      </c>
    </row>
    <row r="40" spans="1:23" s="92" customFormat="1">
      <c r="A40" s="37"/>
      <c r="B40" s="37">
        <v>1</v>
      </c>
      <c r="C40" s="37"/>
      <c r="D40" s="37" t="s">
        <v>398</v>
      </c>
      <c r="E40" s="37"/>
      <c r="F40" s="37" t="s">
        <v>850</v>
      </c>
      <c r="G40" s="37" t="s">
        <v>851</v>
      </c>
      <c r="H40" s="37"/>
      <c r="I40" s="37" t="s">
        <v>458</v>
      </c>
      <c r="J40" s="37" t="s">
        <v>852</v>
      </c>
      <c r="K40" s="37" t="s">
        <v>521</v>
      </c>
      <c r="L40" s="37"/>
      <c r="M40" s="37"/>
      <c r="N40" s="37"/>
      <c r="O40" s="37"/>
      <c r="U40" s="92" t="s">
        <v>905</v>
      </c>
      <c r="W40" s="92" t="s">
        <v>906</v>
      </c>
    </row>
    <row r="41" spans="1:23" s="92" customFormat="1">
      <c r="A41" s="37"/>
      <c r="B41" s="37">
        <v>1</v>
      </c>
      <c r="C41" s="37"/>
      <c r="D41" s="37" t="s">
        <v>398</v>
      </c>
      <c r="E41" s="37"/>
      <c r="F41" s="37" t="s">
        <v>850</v>
      </c>
      <c r="G41" s="37" t="s">
        <v>1003</v>
      </c>
      <c r="H41" s="37" t="s">
        <v>2587</v>
      </c>
      <c r="I41" s="37" t="s">
        <v>385</v>
      </c>
      <c r="J41" s="37" t="s">
        <v>2422</v>
      </c>
      <c r="K41" s="37" t="s">
        <v>2540</v>
      </c>
      <c r="L41" s="37"/>
      <c r="M41" s="37"/>
      <c r="N41" s="37"/>
      <c r="O41" s="37"/>
      <c r="U41" s="92" t="s">
        <v>908</v>
      </c>
      <c r="V41" s="92" t="s">
        <v>909</v>
      </c>
      <c r="W41" s="92" t="s">
        <v>910</v>
      </c>
    </row>
    <row r="42" spans="1:23" s="92" customFormat="1">
      <c r="A42" s="37"/>
      <c r="B42" s="37">
        <v>1</v>
      </c>
      <c r="C42" s="37"/>
      <c r="D42" s="37" t="s">
        <v>398</v>
      </c>
      <c r="E42" s="37"/>
      <c r="F42" s="37" t="s">
        <v>858</v>
      </c>
      <c r="G42" s="37" t="s">
        <v>859</v>
      </c>
      <c r="H42" s="37"/>
      <c r="I42" s="37" t="s">
        <v>2351</v>
      </c>
      <c r="J42" s="37" t="s">
        <v>2424</v>
      </c>
      <c r="K42" s="37" t="s">
        <v>2541</v>
      </c>
      <c r="L42" s="37"/>
      <c r="M42" s="37"/>
      <c r="N42" s="37"/>
      <c r="O42" s="37"/>
      <c r="U42" s="92" t="s">
        <v>913</v>
      </c>
      <c r="W42" s="92" t="s">
        <v>914</v>
      </c>
    </row>
    <row r="43" spans="1:23" s="92" customFormat="1">
      <c r="A43" s="37"/>
      <c r="B43" s="37">
        <v>1</v>
      </c>
      <c r="C43" s="37"/>
      <c r="D43" s="37" t="s">
        <v>398</v>
      </c>
      <c r="E43" s="37"/>
      <c r="F43" s="37" t="s">
        <v>858</v>
      </c>
      <c r="G43" s="37" t="s">
        <v>862</v>
      </c>
      <c r="H43" s="37" t="s">
        <v>2588</v>
      </c>
      <c r="I43" s="37" t="s">
        <v>863</v>
      </c>
      <c r="J43" s="37" t="s">
        <v>864</v>
      </c>
      <c r="K43" s="37" t="s">
        <v>2541</v>
      </c>
      <c r="L43" s="37"/>
      <c r="M43" s="37"/>
      <c r="N43" s="37"/>
      <c r="O43" s="37"/>
      <c r="U43" s="92" t="s">
        <v>918</v>
      </c>
      <c r="V43" s="92" t="s">
        <v>919</v>
      </c>
      <c r="W43" s="92" t="s">
        <v>920</v>
      </c>
    </row>
    <row r="44" spans="1:23" s="92" customFormat="1">
      <c r="A44" s="37"/>
      <c r="B44" s="37">
        <v>1</v>
      </c>
      <c r="C44" s="37"/>
      <c r="D44" s="37" t="s">
        <v>398</v>
      </c>
      <c r="E44" s="37"/>
      <c r="F44" s="37" t="s">
        <v>935</v>
      </c>
      <c r="G44" s="37" t="s">
        <v>2244</v>
      </c>
      <c r="H44" s="37"/>
      <c r="I44" s="37" t="s">
        <v>2354</v>
      </c>
      <c r="J44" s="37" t="s">
        <v>2429</v>
      </c>
      <c r="K44" s="37" t="s">
        <v>2540</v>
      </c>
      <c r="L44" s="37"/>
      <c r="M44" s="37"/>
      <c r="N44" s="37"/>
      <c r="O44" s="37"/>
      <c r="U44" s="92" t="s">
        <v>985</v>
      </c>
      <c r="V44" s="92" t="s">
        <v>986</v>
      </c>
      <c r="W44" s="92" t="s">
        <v>987</v>
      </c>
    </row>
    <row r="45" spans="1:23" s="92" customFormat="1">
      <c r="A45" s="37"/>
      <c r="B45" s="37">
        <v>1</v>
      </c>
      <c r="C45" s="37"/>
      <c r="D45" s="37" t="s">
        <v>398</v>
      </c>
      <c r="E45" s="37"/>
      <c r="F45" s="37" t="s">
        <v>951</v>
      </c>
      <c r="G45" s="37" t="s">
        <v>952</v>
      </c>
      <c r="H45" s="37"/>
      <c r="I45" s="37" t="s">
        <v>385</v>
      </c>
      <c r="J45" s="37" t="s">
        <v>953</v>
      </c>
      <c r="K45" s="37" t="s">
        <v>2546</v>
      </c>
      <c r="L45" s="37"/>
      <c r="M45" s="37"/>
      <c r="N45" s="37"/>
      <c r="O45" s="37"/>
      <c r="U45" s="92" t="s">
        <v>1008</v>
      </c>
      <c r="W45" s="92" t="s">
        <v>1009</v>
      </c>
    </row>
    <row r="46" spans="1:23" s="92" customFormat="1">
      <c r="A46" s="37"/>
      <c r="B46" s="37">
        <v>1</v>
      </c>
      <c r="C46" s="37"/>
      <c r="D46" s="37" t="s">
        <v>398</v>
      </c>
      <c r="E46" s="37"/>
      <c r="F46" s="37" t="s">
        <v>2251</v>
      </c>
      <c r="G46" s="37" t="s">
        <v>2252</v>
      </c>
      <c r="H46" s="37" t="s">
        <v>2593</v>
      </c>
      <c r="I46" s="37" t="s">
        <v>385</v>
      </c>
      <c r="J46" s="37" t="s">
        <v>2436</v>
      </c>
      <c r="K46" s="37" t="s">
        <v>2540</v>
      </c>
      <c r="L46" s="37"/>
      <c r="M46" s="37"/>
      <c r="N46" s="37"/>
      <c r="O46" s="37"/>
      <c r="U46" s="92" t="s">
        <v>1049</v>
      </c>
      <c r="V46" s="92" t="s">
        <v>1050</v>
      </c>
      <c r="W46" s="92" t="s">
        <v>1051</v>
      </c>
    </row>
    <row r="47" spans="1:23" s="92" customFormat="1">
      <c r="A47" s="37"/>
      <c r="B47" s="37">
        <v>1</v>
      </c>
      <c r="C47" s="37"/>
      <c r="D47" s="37" t="s">
        <v>398</v>
      </c>
      <c r="E47" s="37"/>
      <c r="F47" s="37" t="s">
        <v>998</v>
      </c>
      <c r="G47" s="37" t="s">
        <v>1125</v>
      </c>
      <c r="H47" s="37"/>
      <c r="I47" s="37" t="s">
        <v>2355</v>
      </c>
      <c r="J47" s="37" t="s">
        <v>2441</v>
      </c>
      <c r="K47" s="37" t="s">
        <v>2539</v>
      </c>
      <c r="L47" s="37"/>
      <c r="M47" s="37"/>
      <c r="N47" s="37"/>
      <c r="O47" s="37"/>
      <c r="U47" s="92" t="s">
        <v>1076</v>
      </c>
      <c r="W47" s="92" t="s">
        <v>1077</v>
      </c>
    </row>
    <row r="48" spans="1:23" s="92" customFormat="1">
      <c r="A48" s="37"/>
      <c r="B48" s="37">
        <v>1</v>
      </c>
      <c r="C48" s="37"/>
      <c r="D48" s="37" t="s">
        <v>398</v>
      </c>
      <c r="E48" s="37"/>
      <c r="F48" s="37" t="s">
        <v>998</v>
      </c>
      <c r="G48" s="37" t="s">
        <v>473</v>
      </c>
      <c r="H48" s="37"/>
      <c r="I48" s="37" t="s">
        <v>385</v>
      </c>
      <c r="J48" s="37" t="s">
        <v>999</v>
      </c>
      <c r="K48" s="37" t="s">
        <v>2540</v>
      </c>
      <c r="L48" s="37"/>
      <c r="M48" s="37"/>
      <c r="N48" s="37"/>
      <c r="O48" s="37"/>
      <c r="U48" s="92" t="s">
        <v>1078</v>
      </c>
      <c r="W48" s="92" t="s">
        <v>1079</v>
      </c>
    </row>
    <row r="49" spans="1:26" s="92" customFormat="1">
      <c r="A49" s="37"/>
      <c r="B49" s="37">
        <v>1</v>
      </c>
      <c r="C49" s="37"/>
      <c r="D49" s="37" t="s">
        <v>398</v>
      </c>
      <c r="E49" s="37"/>
      <c r="F49" s="37" t="s">
        <v>998</v>
      </c>
      <c r="G49" s="37" t="s">
        <v>2255</v>
      </c>
      <c r="H49" s="37"/>
      <c r="I49" s="37" t="s">
        <v>385</v>
      </c>
      <c r="J49" s="37" t="s">
        <v>2442</v>
      </c>
      <c r="K49" s="37" t="s">
        <v>454</v>
      </c>
      <c r="L49" s="37"/>
      <c r="M49" s="37"/>
      <c r="N49" s="37"/>
      <c r="O49" s="37"/>
      <c r="U49" s="92" t="s">
        <v>1083</v>
      </c>
      <c r="W49" s="92" t="s">
        <v>1084</v>
      </c>
    </row>
    <row r="50" spans="1:26" s="92" customFormat="1">
      <c r="A50" s="37"/>
      <c r="B50" s="37">
        <v>1</v>
      </c>
      <c r="C50" s="37"/>
      <c r="D50" s="37" t="s">
        <v>398</v>
      </c>
      <c r="E50" s="37"/>
      <c r="F50" s="37" t="s">
        <v>1085</v>
      </c>
      <c r="G50" s="37" t="s">
        <v>1086</v>
      </c>
      <c r="H50" s="37"/>
      <c r="I50" s="37" t="s">
        <v>1087</v>
      </c>
      <c r="J50" s="37" t="s">
        <v>1088</v>
      </c>
      <c r="K50" s="37" t="s">
        <v>2540</v>
      </c>
      <c r="L50" s="37"/>
      <c r="M50" s="37"/>
      <c r="N50" s="37"/>
      <c r="O50" s="37"/>
      <c r="U50" s="92" t="s">
        <v>1167</v>
      </c>
      <c r="V50" s="92" t="s">
        <v>1168</v>
      </c>
      <c r="W50" s="92" t="s">
        <v>1169</v>
      </c>
    </row>
    <row r="51" spans="1:26" s="92" customFormat="1">
      <c r="A51" s="37"/>
      <c r="B51" s="37">
        <v>1</v>
      </c>
      <c r="C51" s="37"/>
      <c r="D51" s="37" t="s">
        <v>398</v>
      </c>
      <c r="E51" s="37"/>
      <c r="F51" s="37" t="s">
        <v>1272</v>
      </c>
      <c r="G51" s="37" t="s">
        <v>2296</v>
      </c>
      <c r="H51" s="37"/>
      <c r="I51" s="37" t="s">
        <v>2361</v>
      </c>
      <c r="J51" s="37" t="s">
        <v>2480</v>
      </c>
      <c r="K51" s="37" t="s">
        <v>2543</v>
      </c>
      <c r="L51" s="37"/>
      <c r="M51" s="37"/>
      <c r="N51" s="37"/>
      <c r="O51" s="37"/>
      <c r="U51" s="92" t="s">
        <v>1358</v>
      </c>
      <c r="W51" s="92" t="s">
        <v>1359</v>
      </c>
    </row>
    <row r="52" spans="1:26" s="92" customFormat="1">
      <c r="A52" s="37"/>
      <c r="B52" s="37">
        <v>1</v>
      </c>
      <c r="C52" s="37"/>
      <c r="D52" s="37" t="s">
        <v>398</v>
      </c>
      <c r="E52" s="37"/>
      <c r="F52" s="37" t="s">
        <v>1448</v>
      </c>
      <c r="G52" s="37" t="s">
        <v>1452</v>
      </c>
      <c r="H52" s="37"/>
      <c r="I52" s="37" t="s">
        <v>385</v>
      </c>
      <c r="J52" s="37" t="s">
        <v>1453</v>
      </c>
      <c r="K52" s="37" t="s">
        <v>2540</v>
      </c>
      <c r="L52" s="37"/>
      <c r="M52" s="37"/>
      <c r="N52" s="37"/>
      <c r="O52" s="37"/>
      <c r="U52" s="92" t="s">
        <v>1575</v>
      </c>
      <c r="V52" s="92" t="s">
        <v>1576</v>
      </c>
      <c r="W52" s="92" t="s">
        <v>1577</v>
      </c>
    </row>
    <row r="53" spans="1:26" s="92" customFormat="1">
      <c r="A53" s="37"/>
      <c r="B53" s="37">
        <v>1</v>
      </c>
      <c r="C53" s="37"/>
      <c r="D53" s="37" t="s">
        <v>398</v>
      </c>
      <c r="E53" s="37"/>
      <c r="F53" s="37" t="s">
        <v>1456</v>
      </c>
      <c r="G53" s="37" t="s">
        <v>2325</v>
      </c>
      <c r="H53" s="37"/>
      <c r="I53" s="37" t="s">
        <v>445</v>
      </c>
      <c r="J53" s="37" t="s">
        <v>2508</v>
      </c>
      <c r="K53" s="37" t="s">
        <v>403</v>
      </c>
      <c r="L53" s="37"/>
      <c r="M53" s="37"/>
      <c r="N53" s="37"/>
      <c r="O53" s="37"/>
      <c r="U53" s="92" t="s">
        <v>1578</v>
      </c>
      <c r="W53" s="92" t="s">
        <v>1579</v>
      </c>
    </row>
    <row r="54" spans="1:26" s="92" customFormat="1">
      <c r="A54" s="37"/>
      <c r="B54" s="37">
        <v>1</v>
      </c>
      <c r="C54" s="37"/>
      <c r="D54" s="37" t="s">
        <v>398</v>
      </c>
      <c r="E54" s="37"/>
      <c r="F54" s="37" t="s">
        <v>1456</v>
      </c>
      <c r="G54" s="37" t="s">
        <v>2326</v>
      </c>
      <c r="H54" s="37"/>
      <c r="I54" s="37" t="s">
        <v>385</v>
      </c>
      <c r="J54" s="37" t="s">
        <v>2509</v>
      </c>
      <c r="K54" s="37" t="s">
        <v>2540</v>
      </c>
      <c r="L54" s="37"/>
      <c r="M54" s="37"/>
      <c r="N54" s="37"/>
      <c r="O54" s="37"/>
    </row>
    <row r="55" spans="1:26" s="92" customFormat="1">
      <c r="A55" s="37"/>
      <c r="B55" s="37">
        <v>1</v>
      </c>
      <c r="C55" s="37"/>
      <c r="D55" s="37" t="s">
        <v>398</v>
      </c>
      <c r="E55" s="37"/>
      <c r="F55" s="37" t="s">
        <v>1492</v>
      </c>
      <c r="G55" s="37" t="s">
        <v>1018</v>
      </c>
      <c r="H55" s="37"/>
      <c r="I55" s="37" t="s">
        <v>385</v>
      </c>
      <c r="J55" s="37" t="s">
        <v>1493</v>
      </c>
      <c r="K55" s="37" t="s">
        <v>2538</v>
      </c>
      <c r="L55" s="37"/>
      <c r="M55" s="37"/>
      <c r="N55" s="37"/>
      <c r="O55" s="37"/>
    </row>
    <row r="56" spans="1:26" s="92" customFormat="1">
      <c r="A56" s="37"/>
      <c r="B56" s="37">
        <v>1</v>
      </c>
      <c r="C56" s="37"/>
      <c r="D56" s="37" t="s">
        <v>398</v>
      </c>
      <c r="E56" s="37"/>
      <c r="F56" s="37" t="s">
        <v>2329</v>
      </c>
      <c r="G56" s="37" t="s">
        <v>2322</v>
      </c>
      <c r="H56" s="37"/>
      <c r="I56" s="37" t="s">
        <v>2365</v>
      </c>
      <c r="J56" s="37" t="s">
        <v>2514</v>
      </c>
      <c r="K56" s="37" t="s">
        <v>2538</v>
      </c>
      <c r="L56" s="37"/>
      <c r="M56" s="37"/>
      <c r="N56" s="37"/>
      <c r="O56" s="37"/>
    </row>
    <row r="57" spans="1:26" s="92" customFormat="1">
      <c r="A57" s="37"/>
      <c r="B57" s="37">
        <v>1</v>
      </c>
      <c r="C57" s="37"/>
      <c r="D57" s="37" t="s">
        <v>967</v>
      </c>
      <c r="E57" s="37"/>
      <c r="F57" s="37" t="s">
        <v>968</v>
      </c>
      <c r="G57" s="37" t="s">
        <v>969</v>
      </c>
      <c r="H57" s="37"/>
      <c r="I57" s="37" t="s">
        <v>970</v>
      </c>
      <c r="J57" s="37" t="s">
        <v>971</v>
      </c>
      <c r="K57" s="37" t="s">
        <v>2540</v>
      </c>
      <c r="L57" s="37"/>
      <c r="M57" s="37"/>
      <c r="N57" s="37"/>
      <c r="O57" s="37"/>
      <c r="U57" s="92" t="s">
        <v>1031</v>
      </c>
      <c r="V57" s="92" t="s">
        <v>1032</v>
      </c>
      <c r="W57" s="92" t="s">
        <v>1033</v>
      </c>
    </row>
    <row r="58" spans="1:26" s="92" customFormat="1">
      <c r="A58" s="37"/>
      <c r="B58" s="37">
        <v>1</v>
      </c>
      <c r="C58" s="37"/>
      <c r="D58" s="37" t="s">
        <v>606</v>
      </c>
      <c r="E58" s="37"/>
      <c r="F58" s="37" t="s">
        <v>607</v>
      </c>
      <c r="G58" s="37" t="s">
        <v>608</v>
      </c>
      <c r="H58" s="37"/>
      <c r="I58" s="37" t="s">
        <v>609</v>
      </c>
      <c r="J58" s="37" t="s">
        <v>610</v>
      </c>
      <c r="K58" s="37" t="s">
        <v>2538</v>
      </c>
      <c r="L58" s="37"/>
      <c r="M58" s="37"/>
      <c r="N58" s="37"/>
      <c r="O58" s="37"/>
      <c r="U58" s="92" t="s">
        <v>646</v>
      </c>
      <c r="V58" s="92" t="s">
        <v>647</v>
      </c>
      <c r="W58" s="92" t="s">
        <v>648</v>
      </c>
    </row>
    <row r="59" spans="1:26" s="92" customFormat="1">
      <c r="A59" s="37"/>
      <c r="B59" s="37">
        <v>1</v>
      </c>
      <c r="C59" s="37"/>
      <c r="D59" s="37" t="s">
        <v>443</v>
      </c>
      <c r="E59" s="37"/>
      <c r="F59" s="37" t="s">
        <v>444</v>
      </c>
      <c r="G59" s="37" t="s">
        <v>449</v>
      </c>
      <c r="H59" s="37" t="s">
        <v>2567</v>
      </c>
      <c r="I59" s="37" t="s">
        <v>445</v>
      </c>
      <c r="J59" s="37" t="s">
        <v>451</v>
      </c>
      <c r="K59" s="37" t="s">
        <v>454</v>
      </c>
      <c r="L59" s="37"/>
      <c r="M59" s="37"/>
      <c r="N59" s="37"/>
      <c r="O59" s="37"/>
      <c r="U59" s="92" t="s">
        <v>498</v>
      </c>
      <c r="V59" s="92" t="s">
        <v>499</v>
      </c>
      <c r="W59" s="92" t="s">
        <v>500</v>
      </c>
      <c r="Y59" s="92" t="s">
        <v>501</v>
      </c>
      <c r="Z59" s="92" t="s">
        <v>502</v>
      </c>
    </row>
    <row r="60" spans="1:26" s="92" customFormat="1">
      <c r="A60" s="37"/>
      <c r="B60" s="37">
        <v>1</v>
      </c>
      <c r="C60" s="37"/>
      <c r="D60" s="37" t="s">
        <v>443</v>
      </c>
      <c r="E60" s="37"/>
      <c r="F60" s="37" t="s">
        <v>444</v>
      </c>
      <c r="G60" s="37" t="s">
        <v>456</v>
      </c>
      <c r="H60" s="37"/>
      <c r="I60" s="37" t="s">
        <v>457</v>
      </c>
      <c r="J60" s="37" t="s">
        <v>459</v>
      </c>
      <c r="K60" s="37" t="s">
        <v>2540</v>
      </c>
      <c r="L60" s="37"/>
      <c r="M60" s="37"/>
      <c r="N60" s="37"/>
      <c r="O60" s="37"/>
      <c r="U60" s="92" t="s">
        <v>505</v>
      </c>
      <c r="W60" s="92" t="s">
        <v>506</v>
      </c>
      <c r="Y60" s="92" t="s">
        <v>507</v>
      </c>
      <c r="Z60" s="92" t="s">
        <v>508</v>
      </c>
    </row>
    <row r="61" spans="1:26" s="92" customFormat="1">
      <c r="A61" s="37"/>
      <c r="B61" s="37">
        <v>1</v>
      </c>
      <c r="C61" s="37"/>
      <c r="D61" s="37" t="s">
        <v>443</v>
      </c>
      <c r="E61" s="37"/>
      <c r="F61" s="37" t="s">
        <v>612</v>
      </c>
      <c r="G61" s="37" t="s">
        <v>618</v>
      </c>
      <c r="H61" s="37"/>
      <c r="I61" s="37" t="s">
        <v>619</v>
      </c>
      <c r="J61" s="37" t="s">
        <v>620</v>
      </c>
      <c r="K61" s="37" t="s">
        <v>454</v>
      </c>
      <c r="L61" s="37"/>
      <c r="M61" s="37"/>
      <c r="N61" s="37"/>
      <c r="O61" s="37"/>
      <c r="U61" s="92" t="s">
        <v>651</v>
      </c>
      <c r="W61" s="92" t="s">
        <v>652</v>
      </c>
    </row>
    <row r="62" spans="1:26" s="92" customFormat="1">
      <c r="A62" s="37"/>
      <c r="B62" s="37">
        <v>1</v>
      </c>
      <c r="C62" s="37"/>
      <c r="D62" s="37" t="s">
        <v>443</v>
      </c>
      <c r="E62" s="37"/>
      <c r="F62" s="37" t="s">
        <v>734</v>
      </c>
      <c r="G62" s="37" t="s">
        <v>735</v>
      </c>
      <c r="H62" s="37" t="s">
        <v>2579</v>
      </c>
      <c r="I62" s="37" t="s">
        <v>736</v>
      </c>
      <c r="J62" s="37" t="s">
        <v>738</v>
      </c>
      <c r="K62" s="37" t="s">
        <v>2537</v>
      </c>
      <c r="L62" s="37"/>
      <c r="M62" s="37"/>
      <c r="N62" s="37"/>
      <c r="O62" s="37"/>
      <c r="U62" s="92" t="s">
        <v>756</v>
      </c>
      <c r="W62" s="92" t="s">
        <v>757</v>
      </c>
    </row>
    <row r="63" spans="1:26" s="92" customFormat="1">
      <c r="A63" s="37"/>
      <c r="B63" s="37">
        <v>1</v>
      </c>
      <c r="C63" s="37"/>
      <c r="D63" s="37" t="s">
        <v>443</v>
      </c>
      <c r="E63" s="37"/>
      <c r="F63" s="37" t="s">
        <v>2225</v>
      </c>
      <c r="G63" s="37" t="s">
        <v>450</v>
      </c>
      <c r="H63" s="37"/>
      <c r="I63" s="37" t="s">
        <v>736</v>
      </c>
      <c r="J63" s="37" t="s">
        <v>2412</v>
      </c>
      <c r="K63" s="37" t="s">
        <v>2537</v>
      </c>
      <c r="L63" s="37"/>
      <c r="M63" s="37"/>
      <c r="N63" s="37"/>
      <c r="O63" s="37"/>
      <c r="U63" s="92" t="s">
        <v>830</v>
      </c>
      <c r="W63" s="92" t="s">
        <v>831</v>
      </c>
    </row>
    <row r="64" spans="1:26" s="92" customFormat="1">
      <c r="A64" s="37"/>
      <c r="B64" s="37">
        <v>1</v>
      </c>
      <c r="C64" s="37"/>
      <c r="D64" s="37" t="s">
        <v>1572</v>
      </c>
      <c r="E64" s="37"/>
      <c r="F64" s="37" t="s">
        <v>1573</v>
      </c>
      <c r="G64" s="37" t="s">
        <v>1574</v>
      </c>
      <c r="H64" s="37"/>
      <c r="I64" s="37" t="s">
        <v>1208</v>
      </c>
      <c r="J64" s="37" t="s">
        <v>1575</v>
      </c>
      <c r="K64" s="37" t="s">
        <v>2543</v>
      </c>
      <c r="L64" s="37"/>
      <c r="M64" s="37"/>
      <c r="N64" s="37"/>
      <c r="O64" s="37"/>
    </row>
    <row r="65" spans="1:26" s="92" customFormat="1">
      <c r="A65" s="37"/>
      <c r="B65" s="37">
        <v>1</v>
      </c>
      <c r="C65" s="37"/>
      <c r="D65" s="37" t="s">
        <v>628</v>
      </c>
      <c r="E65" s="37"/>
      <c r="F65" s="37" t="s">
        <v>2185</v>
      </c>
      <c r="G65" s="37" t="s">
        <v>2186</v>
      </c>
      <c r="H65" s="37"/>
      <c r="I65" s="37" t="s">
        <v>2347</v>
      </c>
      <c r="J65" s="37" t="s">
        <v>2380</v>
      </c>
      <c r="K65" s="37" t="s">
        <v>397</v>
      </c>
      <c r="L65" s="37"/>
      <c r="M65" s="37"/>
      <c r="N65" s="37"/>
      <c r="O65" s="37"/>
      <c r="U65" s="92" t="s">
        <v>481</v>
      </c>
      <c r="W65" s="92" t="s">
        <v>482</v>
      </c>
      <c r="Y65" s="92" t="s">
        <v>483</v>
      </c>
      <c r="Z65" s="92" t="s">
        <v>484</v>
      </c>
    </row>
    <row r="66" spans="1:26" s="92" customFormat="1">
      <c r="A66" s="37"/>
      <c r="B66" s="37">
        <v>1</v>
      </c>
      <c r="C66" s="37"/>
      <c r="D66" s="37" t="s">
        <v>628</v>
      </c>
      <c r="E66" s="37"/>
      <c r="F66" s="37" t="s">
        <v>2199</v>
      </c>
      <c r="G66" s="37" t="s">
        <v>565</v>
      </c>
      <c r="H66" s="37"/>
      <c r="I66" s="37" t="s">
        <v>645</v>
      </c>
      <c r="J66" s="37" t="s">
        <v>2388</v>
      </c>
      <c r="K66" s="37" t="s">
        <v>2540</v>
      </c>
      <c r="L66" s="37"/>
      <c r="M66" s="37"/>
      <c r="N66" s="37"/>
      <c r="O66" s="37"/>
      <c r="U66" s="92" t="s">
        <v>639</v>
      </c>
      <c r="V66" s="92" t="s">
        <v>640</v>
      </c>
      <c r="W66" s="92" t="s">
        <v>641</v>
      </c>
    </row>
    <row r="67" spans="1:26" s="92" customFormat="1">
      <c r="A67" s="37"/>
      <c r="B67" s="37">
        <v>1</v>
      </c>
      <c r="C67" s="37"/>
      <c r="D67" s="37" t="s">
        <v>628</v>
      </c>
      <c r="E67" s="37"/>
      <c r="F67" s="37" t="s">
        <v>629</v>
      </c>
      <c r="G67" s="37" t="s">
        <v>630</v>
      </c>
      <c r="H67" s="37" t="s">
        <v>2573</v>
      </c>
      <c r="I67" s="37" t="s">
        <v>631</v>
      </c>
      <c r="J67" s="37" t="s">
        <v>632</v>
      </c>
      <c r="K67" s="37" t="s">
        <v>2540</v>
      </c>
      <c r="L67" s="37"/>
      <c r="M67" s="37"/>
      <c r="N67" s="37"/>
      <c r="O67" s="37"/>
      <c r="U67" s="92" t="s">
        <v>677</v>
      </c>
      <c r="W67" s="92" t="s">
        <v>678</v>
      </c>
    </row>
    <row r="68" spans="1:26" s="92" customFormat="1">
      <c r="A68" s="37"/>
      <c r="B68" s="37">
        <v>1</v>
      </c>
      <c r="C68" s="37"/>
      <c r="D68" s="37" t="s">
        <v>628</v>
      </c>
      <c r="E68" s="37"/>
      <c r="F68" s="37" t="s">
        <v>2207</v>
      </c>
      <c r="G68" s="37" t="s">
        <v>2208</v>
      </c>
      <c r="H68" s="37"/>
      <c r="I68" s="37" t="s">
        <v>445</v>
      </c>
      <c r="J68" s="37" t="s">
        <v>2395</v>
      </c>
      <c r="K68" s="37" t="s">
        <v>2541</v>
      </c>
      <c r="L68" s="37"/>
      <c r="M68" s="37"/>
      <c r="N68" s="37"/>
      <c r="O68" s="37"/>
      <c r="U68" s="92" t="s">
        <v>685</v>
      </c>
      <c r="W68" s="92" t="s">
        <v>686</v>
      </c>
    </row>
    <row r="69" spans="1:26" s="92" customFormat="1">
      <c r="A69" s="37"/>
      <c r="B69" s="37">
        <v>1</v>
      </c>
      <c r="C69" s="37"/>
      <c r="D69" s="37" t="s">
        <v>628</v>
      </c>
      <c r="E69" s="37"/>
      <c r="F69" s="37" t="s">
        <v>2259</v>
      </c>
      <c r="G69" s="37" t="s">
        <v>2260</v>
      </c>
      <c r="H69" s="37"/>
      <c r="I69" s="37" t="s">
        <v>445</v>
      </c>
      <c r="J69" s="37" t="s">
        <v>2446</v>
      </c>
      <c r="K69" s="37" t="s">
        <v>2540</v>
      </c>
      <c r="L69" s="37"/>
      <c r="M69" s="37"/>
      <c r="N69" s="37"/>
      <c r="O69" s="37"/>
      <c r="U69" s="92" t="s">
        <v>1104</v>
      </c>
      <c r="V69" s="92" t="s">
        <v>1105</v>
      </c>
      <c r="W69" s="92" t="s">
        <v>1106</v>
      </c>
    </row>
    <row r="70" spans="1:26" s="92" customFormat="1">
      <c r="A70" s="37"/>
      <c r="B70" s="37">
        <v>1</v>
      </c>
      <c r="C70" s="37"/>
      <c r="D70" s="37" t="s">
        <v>628</v>
      </c>
      <c r="E70" s="37"/>
      <c r="F70" s="37" t="s">
        <v>2259</v>
      </c>
      <c r="G70" s="37" t="s">
        <v>2261</v>
      </c>
      <c r="H70" s="37" t="s">
        <v>2596</v>
      </c>
      <c r="I70" s="37" t="s">
        <v>385</v>
      </c>
      <c r="J70" s="37" t="s">
        <v>2447</v>
      </c>
      <c r="K70" s="37" t="s">
        <v>454</v>
      </c>
      <c r="L70" s="37"/>
      <c r="M70" s="37"/>
      <c r="N70" s="37"/>
      <c r="O70" s="37"/>
      <c r="U70" s="92" t="s">
        <v>1107</v>
      </c>
      <c r="W70" s="92" t="s">
        <v>527</v>
      </c>
    </row>
    <row r="71" spans="1:26" s="92" customFormat="1">
      <c r="A71" s="37"/>
      <c r="B71" s="37">
        <v>1</v>
      </c>
      <c r="C71" s="37"/>
      <c r="D71" s="37" t="s">
        <v>628</v>
      </c>
      <c r="E71" s="37"/>
      <c r="F71" s="37" t="s">
        <v>2301</v>
      </c>
      <c r="G71" s="37" t="s">
        <v>2302</v>
      </c>
      <c r="H71" s="37"/>
      <c r="I71" s="37" t="s">
        <v>385</v>
      </c>
      <c r="J71" s="37" t="s">
        <v>2486</v>
      </c>
      <c r="K71" s="37" t="s">
        <v>454</v>
      </c>
      <c r="L71" s="37"/>
      <c r="M71" s="37"/>
      <c r="N71" s="37"/>
      <c r="O71" s="37"/>
      <c r="U71" s="92" t="s">
        <v>1403</v>
      </c>
      <c r="V71" s="92" t="s">
        <v>1404</v>
      </c>
      <c r="W71" s="92" t="s">
        <v>1405</v>
      </c>
    </row>
    <row r="72" spans="1:26" s="92" customFormat="1">
      <c r="A72" s="37"/>
      <c r="B72" s="37">
        <v>1</v>
      </c>
      <c r="C72" s="37"/>
      <c r="D72" s="37" t="s">
        <v>628</v>
      </c>
      <c r="E72" s="37"/>
      <c r="F72" s="37" t="s">
        <v>1334</v>
      </c>
      <c r="G72" s="37" t="s">
        <v>344</v>
      </c>
      <c r="H72" s="37" t="s">
        <v>2607</v>
      </c>
      <c r="I72" s="37" t="s">
        <v>445</v>
      </c>
      <c r="J72" s="37" t="s">
        <v>2489</v>
      </c>
      <c r="K72" s="37" t="s">
        <v>2540</v>
      </c>
      <c r="L72" s="37"/>
      <c r="M72" s="37"/>
      <c r="N72" s="37"/>
      <c r="O72" s="37"/>
      <c r="U72" s="92" t="s">
        <v>1424</v>
      </c>
      <c r="V72" s="92" t="s">
        <v>1425</v>
      </c>
      <c r="W72" s="92" t="s">
        <v>1426</v>
      </c>
    </row>
    <row r="73" spans="1:26" s="92" customFormat="1">
      <c r="A73" s="37"/>
      <c r="B73" s="37">
        <v>1</v>
      </c>
      <c r="C73" s="37"/>
      <c r="D73" s="37" t="s">
        <v>628</v>
      </c>
      <c r="E73" s="37"/>
      <c r="F73" s="37" t="s">
        <v>2321</v>
      </c>
      <c r="G73" s="37" t="s">
        <v>2322</v>
      </c>
      <c r="H73" s="37"/>
      <c r="I73" s="37" t="s">
        <v>445</v>
      </c>
      <c r="J73" s="37" t="s">
        <v>2505</v>
      </c>
      <c r="K73" s="37" t="s">
        <v>521</v>
      </c>
      <c r="L73" s="37"/>
      <c r="M73" s="37"/>
      <c r="N73" s="37"/>
      <c r="O73" s="37"/>
      <c r="U73" s="92" t="s">
        <v>1542</v>
      </c>
      <c r="W73" s="92" t="s">
        <v>1543</v>
      </c>
    </row>
    <row r="74" spans="1:26" s="92" customFormat="1">
      <c r="A74" s="37"/>
      <c r="B74" s="37">
        <v>1</v>
      </c>
      <c r="C74" s="37"/>
      <c r="D74" s="37" t="s">
        <v>628</v>
      </c>
      <c r="E74" s="37"/>
      <c r="F74" s="37" t="s">
        <v>2331</v>
      </c>
      <c r="G74" s="37" t="s">
        <v>748</v>
      </c>
      <c r="H74" s="37"/>
      <c r="I74" s="37" t="s">
        <v>385</v>
      </c>
      <c r="J74" s="37" t="s">
        <v>2516</v>
      </c>
      <c r="K74" s="37" t="s">
        <v>2535</v>
      </c>
      <c r="L74" s="37"/>
      <c r="M74" s="37"/>
      <c r="N74" s="37"/>
      <c r="O74" s="37"/>
    </row>
    <row r="75" spans="1:26" s="92" customFormat="1">
      <c r="A75" s="37"/>
      <c r="B75" s="37">
        <v>1</v>
      </c>
      <c r="C75" s="37"/>
      <c r="D75" s="37" t="s">
        <v>1287</v>
      </c>
      <c r="E75" s="37"/>
      <c r="F75" s="37" t="s">
        <v>1286</v>
      </c>
      <c r="G75" s="37" t="s">
        <v>1287</v>
      </c>
      <c r="H75" s="37"/>
      <c r="I75" s="37" t="s">
        <v>2370</v>
      </c>
      <c r="J75" s="37" t="s">
        <v>766</v>
      </c>
      <c r="K75" s="37" t="s">
        <v>397</v>
      </c>
      <c r="L75" s="37"/>
      <c r="M75" s="37"/>
      <c r="N75" s="37"/>
      <c r="O75" s="37"/>
    </row>
    <row r="76" spans="1:26" s="92" customFormat="1">
      <c r="A76" s="37"/>
      <c r="B76" s="37">
        <v>1</v>
      </c>
      <c r="C76" s="37"/>
      <c r="D76" s="37" t="s">
        <v>1046</v>
      </c>
      <c r="E76" s="37"/>
      <c r="F76" s="37" t="s">
        <v>1047</v>
      </c>
      <c r="G76" s="37" t="s">
        <v>1048</v>
      </c>
      <c r="H76" s="37"/>
      <c r="I76" s="37" t="s">
        <v>743</v>
      </c>
      <c r="J76" s="37" t="s">
        <v>1049</v>
      </c>
      <c r="K76" s="37" t="s">
        <v>454</v>
      </c>
      <c r="L76" s="37"/>
      <c r="M76" s="37"/>
      <c r="N76" s="37"/>
      <c r="O76" s="37"/>
      <c r="U76" s="92" t="s">
        <v>1130</v>
      </c>
      <c r="V76" s="92" t="s">
        <v>1131</v>
      </c>
      <c r="W76" s="92" t="s">
        <v>1132</v>
      </c>
    </row>
    <row r="77" spans="1:26" s="92" customFormat="1">
      <c r="A77" s="37"/>
      <c r="B77" s="37">
        <v>1</v>
      </c>
      <c r="C77" s="37"/>
      <c r="D77" s="37" t="s">
        <v>1046</v>
      </c>
      <c r="E77" s="37"/>
      <c r="F77" s="37" t="s">
        <v>1047</v>
      </c>
      <c r="G77" s="37" t="s">
        <v>1052</v>
      </c>
      <c r="H77" s="37"/>
      <c r="I77" s="37" t="s">
        <v>829</v>
      </c>
      <c r="J77" s="37" t="s">
        <v>1053</v>
      </c>
      <c r="K77" s="37" t="s">
        <v>2540</v>
      </c>
      <c r="L77" s="37"/>
      <c r="M77" s="37"/>
      <c r="N77" s="37"/>
      <c r="O77" s="37"/>
      <c r="U77" s="92" t="s">
        <v>1136</v>
      </c>
      <c r="W77" s="92" t="s">
        <v>1137</v>
      </c>
    </row>
    <row r="78" spans="1:26" s="92" customFormat="1">
      <c r="A78" s="37"/>
      <c r="B78" s="37">
        <v>1</v>
      </c>
      <c r="C78" s="37"/>
      <c r="D78" s="37" t="s">
        <v>1046</v>
      </c>
      <c r="E78" s="37"/>
      <c r="F78" s="37" t="s">
        <v>1381</v>
      </c>
      <c r="G78" s="37" t="s">
        <v>473</v>
      </c>
      <c r="H78" s="37" t="s">
        <v>2581</v>
      </c>
      <c r="I78" s="37" t="s">
        <v>385</v>
      </c>
      <c r="J78" s="37" t="s">
        <v>1382</v>
      </c>
      <c r="K78" s="37" t="s">
        <v>2540</v>
      </c>
      <c r="L78" s="37"/>
      <c r="M78" s="37"/>
      <c r="N78" s="37"/>
      <c r="O78" s="37"/>
      <c r="U78" s="92" t="s">
        <v>1506</v>
      </c>
      <c r="W78" s="92" t="s">
        <v>1507</v>
      </c>
    </row>
    <row r="79" spans="1:26" s="92" customFormat="1">
      <c r="A79" s="37"/>
      <c r="B79" s="37">
        <v>1</v>
      </c>
      <c r="C79" s="37"/>
      <c r="D79" s="37" t="s">
        <v>1046</v>
      </c>
      <c r="E79" s="37"/>
      <c r="F79" s="37" t="s">
        <v>1552</v>
      </c>
      <c r="G79" s="37" t="s">
        <v>1553</v>
      </c>
      <c r="H79" s="37" t="s">
        <v>2616</v>
      </c>
      <c r="I79" s="37" t="s">
        <v>385</v>
      </c>
      <c r="J79" s="37" t="s">
        <v>1555</v>
      </c>
      <c r="K79" s="37" t="s">
        <v>2540</v>
      </c>
      <c r="L79" s="37"/>
      <c r="M79" s="37"/>
      <c r="N79" s="37"/>
      <c r="O79" s="37"/>
    </row>
    <row r="80" spans="1:26" s="92" customFormat="1">
      <c r="A80" s="37"/>
      <c r="B80" s="37">
        <v>1</v>
      </c>
      <c r="C80" s="37"/>
      <c r="D80" s="37" t="s">
        <v>746</v>
      </c>
      <c r="E80" s="37"/>
      <c r="F80" s="37" t="s">
        <v>2192</v>
      </c>
      <c r="G80" s="37" t="s">
        <v>2193</v>
      </c>
      <c r="H80" s="37"/>
      <c r="I80" s="37" t="s">
        <v>385</v>
      </c>
      <c r="J80" s="37" t="s">
        <v>2383</v>
      </c>
      <c r="K80" s="37" t="s">
        <v>415</v>
      </c>
      <c r="L80" s="37"/>
      <c r="M80" s="37"/>
      <c r="N80" s="37"/>
      <c r="O80" s="37"/>
      <c r="U80" s="92" t="s">
        <v>573</v>
      </c>
      <c r="V80" s="92" t="s">
        <v>574</v>
      </c>
      <c r="W80" s="92" t="s">
        <v>575</v>
      </c>
    </row>
    <row r="81" spans="1:30" s="92" customFormat="1">
      <c r="A81" s="37"/>
      <c r="B81" s="37">
        <v>1</v>
      </c>
      <c r="C81" s="37"/>
      <c r="D81" s="37" t="s">
        <v>746</v>
      </c>
      <c r="E81" s="37"/>
      <c r="F81" s="37" t="s">
        <v>2192</v>
      </c>
      <c r="G81" s="37" t="s">
        <v>1548</v>
      </c>
      <c r="H81" s="37"/>
      <c r="I81" s="37" t="s">
        <v>385</v>
      </c>
      <c r="J81" s="37" t="s">
        <v>2384</v>
      </c>
      <c r="K81" s="37" t="s">
        <v>2535</v>
      </c>
      <c r="L81" s="37"/>
      <c r="M81" s="37"/>
      <c r="N81" s="37"/>
      <c r="O81" s="37"/>
      <c r="U81" s="92" t="s">
        <v>577</v>
      </c>
      <c r="W81" s="92" t="s">
        <v>578</v>
      </c>
    </row>
    <row r="82" spans="1:30" s="92" customFormat="1">
      <c r="A82" s="37"/>
      <c r="B82" s="37">
        <v>1</v>
      </c>
      <c r="C82" s="37"/>
      <c r="D82" s="37" t="s">
        <v>746</v>
      </c>
      <c r="E82" s="37"/>
      <c r="F82" s="37" t="s">
        <v>747</v>
      </c>
      <c r="G82" s="37" t="s">
        <v>751</v>
      </c>
      <c r="H82" s="37"/>
      <c r="I82" s="37" t="s">
        <v>385</v>
      </c>
      <c r="J82" s="37" t="s">
        <v>752</v>
      </c>
      <c r="K82" s="37" t="s">
        <v>2540</v>
      </c>
      <c r="L82" s="37"/>
      <c r="M82" s="37"/>
      <c r="N82" s="37"/>
      <c r="O82" s="37"/>
      <c r="U82" s="92" t="s">
        <v>768</v>
      </c>
      <c r="W82" s="92" t="s">
        <v>769</v>
      </c>
    </row>
    <row r="83" spans="1:30" s="92" customFormat="1">
      <c r="A83" s="37"/>
      <c r="B83" s="37">
        <v>1</v>
      </c>
      <c r="C83" s="37"/>
      <c r="D83" s="37" t="s">
        <v>746</v>
      </c>
      <c r="E83" s="37"/>
      <c r="F83" s="37" t="s">
        <v>2231</v>
      </c>
      <c r="G83" s="37" t="s">
        <v>2232</v>
      </c>
      <c r="H83" s="37"/>
      <c r="I83" s="37" t="s">
        <v>385</v>
      </c>
      <c r="J83" s="37" t="s">
        <v>2416</v>
      </c>
      <c r="K83" s="37" t="s">
        <v>2541</v>
      </c>
      <c r="L83" s="37"/>
      <c r="M83" s="37"/>
      <c r="N83" s="37"/>
      <c r="O83" s="37"/>
      <c r="U83" s="92" t="s">
        <v>855</v>
      </c>
      <c r="V83" s="92" t="s">
        <v>856</v>
      </c>
      <c r="W83" s="92" t="s">
        <v>857</v>
      </c>
    </row>
    <row r="84" spans="1:30" s="92" customFormat="1">
      <c r="A84" s="37"/>
      <c r="B84" s="37">
        <v>1</v>
      </c>
      <c r="C84" s="37"/>
      <c r="D84" s="37" t="s">
        <v>746</v>
      </c>
      <c r="E84" s="37"/>
      <c r="F84" s="37" t="s">
        <v>2314</v>
      </c>
      <c r="G84" s="37" t="s">
        <v>1545</v>
      </c>
      <c r="H84" s="37"/>
      <c r="I84" s="37" t="s">
        <v>385</v>
      </c>
      <c r="J84" s="37" t="s">
        <v>2498</v>
      </c>
      <c r="K84" s="37" t="s">
        <v>2541</v>
      </c>
      <c r="L84" s="37"/>
      <c r="M84" s="37"/>
      <c r="N84" s="37"/>
      <c r="O84" s="37"/>
      <c r="U84" s="92" t="s">
        <v>1510</v>
      </c>
      <c r="W84" s="92" t="s">
        <v>1511</v>
      </c>
    </row>
    <row r="85" spans="1:30" s="92" customFormat="1">
      <c r="A85" s="37"/>
      <c r="B85" s="37">
        <v>1</v>
      </c>
      <c r="C85" s="37"/>
      <c r="D85" s="37" t="s">
        <v>746</v>
      </c>
      <c r="E85" s="37"/>
      <c r="F85" s="37" t="s">
        <v>2317</v>
      </c>
      <c r="G85" s="37" t="s">
        <v>847</v>
      </c>
      <c r="H85" s="37"/>
      <c r="I85" s="37" t="s">
        <v>385</v>
      </c>
      <c r="J85" s="37" t="s">
        <v>2501</v>
      </c>
      <c r="K85" s="37" t="s">
        <v>397</v>
      </c>
      <c r="L85" s="37"/>
      <c r="M85" s="37"/>
      <c r="N85" s="37"/>
      <c r="O85" s="37"/>
      <c r="U85" s="92" t="s">
        <v>1530</v>
      </c>
      <c r="V85" s="92" t="s">
        <v>1531</v>
      </c>
      <c r="W85" s="92" t="s">
        <v>1532</v>
      </c>
    </row>
    <row r="86" spans="1:30" s="92" customFormat="1">
      <c r="A86" s="37"/>
      <c r="B86" s="37">
        <v>1</v>
      </c>
      <c r="C86" s="37"/>
      <c r="D86" s="37" t="s">
        <v>746</v>
      </c>
      <c r="E86" s="37"/>
      <c r="F86" s="37" t="s">
        <v>2320</v>
      </c>
      <c r="G86" s="37" t="s">
        <v>1478</v>
      </c>
      <c r="H86" s="37"/>
      <c r="I86" s="37" t="s">
        <v>2363</v>
      </c>
      <c r="J86" s="37" t="s">
        <v>2503</v>
      </c>
      <c r="K86" s="37" t="s">
        <v>403</v>
      </c>
      <c r="L86" s="37"/>
      <c r="M86" s="37"/>
      <c r="N86" s="37"/>
      <c r="O86" s="37"/>
      <c r="U86" s="92" t="s">
        <v>1536</v>
      </c>
      <c r="W86" s="92" t="s">
        <v>1537</v>
      </c>
      <c r="AA86" s="53"/>
      <c r="AB86" s="53"/>
      <c r="AC86" s="53"/>
      <c r="AD86" s="53"/>
    </row>
    <row r="87" spans="1:30" s="92" customFormat="1">
      <c r="A87" s="37"/>
      <c r="B87" s="37">
        <v>1</v>
      </c>
      <c r="C87" s="37"/>
      <c r="D87" s="37" t="s">
        <v>746</v>
      </c>
      <c r="E87" s="37"/>
      <c r="F87" s="37" t="s">
        <v>2320</v>
      </c>
      <c r="G87" s="37" t="s">
        <v>565</v>
      </c>
      <c r="H87" s="37"/>
      <c r="I87" s="37" t="s">
        <v>2355</v>
      </c>
      <c r="J87" s="37" t="s">
        <v>2504</v>
      </c>
      <c r="K87" s="37" t="s">
        <v>2540</v>
      </c>
      <c r="L87" s="37"/>
      <c r="M87" s="37"/>
      <c r="N87" s="37"/>
      <c r="O87" s="37"/>
      <c r="U87" s="92" t="s">
        <v>1540</v>
      </c>
      <c r="W87" s="92" t="s">
        <v>1541</v>
      </c>
    </row>
    <row r="88" spans="1:30" s="92" customFormat="1">
      <c r="A88" s="37"/>
      <c r="B88" s="37">
        <v>1</v>
      </c>
      <c r="C88" s="37"/>
      <c r="D88" s="37" t="s">
        <v>746</v>
      </c>
      <c r="E88" s="37"/>
      <c r="F88" s="37" t="s">
        <v>1473</v>
      </c>
      <c r="G88" s="37" t="s">
        <v>883</v>
      </c>
      <c r="H88" s="37"/>
      <c r="I88" s="37" t="s">
        <v>445</v>
      </c>
      <c r="J88" s="37" t="s">
        <v>2511</v>
      </c>
      <c r="K88" s="37" t="s">
        <v>2540</v>
      </c>
      <c r="L88" s="37"/>
      <c r="M88" s="37"/>
      <c r="N88" s="37"/>
      <c r="O88" s="37"/>
    </row>
    <row r="89" spans="1:30" s="92" customFormat="1">
      <c r="A89" s="37"/>
      <c r="B89" s="37">
        <v>1</v>
      </c>
      <c r="C89" s="37"/>
      <c r="D89" s="37" t="s">
        <v>746</v>
      </c>
      <c r="E89" s="37"/>
      <c r="F89" s="37" t="s">
        <v>1482</v>
      </c>
      <c r="G89" s="37" t="s">
        <v>1483</v>
      </c>
      <c r="H89" s="37"/>
      <c r="I89" s="37" t="s">
        <v>385</v>
      </c>
      <c r="J89" s="37" t="s">
        <v>1484</v>
      </c>
      <c r="K89" s="37" t="s">
        <v>2540</v>
      </c>
      <c r="L89" s="37"/>
      <c r="M89" s="37"/>
      <c r="N89" s="37"/>
      <c r="O89" s="37"/>
    </row>
    <row r="90" spans="1:30" s="92" customFormat="1">
      <c r="A90" s="37"/>
      <c r="B90" s="37">
        <v>1</v>
      </c>
      <c r="C90" s="37"/>
      <c r="D90" s="37" t="s">
        <v>746</v>
      </c>
      <c r="E90" s="37"/>
      <c r="F90" s="37" t="s">
        <v>1482</v>
      </c>
      <c r="G90" s="37" t="s">
        <v>2328</v>
      </c>
      <c r="H90" s="37"/>
      <c r="I90" s="37" t="s">
        <v>445</v>
      </c>
      <c r="J90" s="37" t="s">
        <v>2513</v>
      </c>
      <c r="K90" s="37" t="s">
        <v>2538</v>
      </c>
      <c r="L90" s="37"/>
      <c r="M90" s="37"/>
      <c r="N90" s="37"/>
      <c r="O90" s="37"/>
    </row>
    <row r="91" spans="1:30" s="92" customFormat="1">
      <c r="A91" s="37"/>
      <c r="B91" s="37">
        <v>1</v>
      </c>
      <c r="C91" s="37"/>
      <c r="D91" s="37" t="s">
        <v>740</v>
      </c>
      <c r="E91" s="37"/>
      <c r="F91" s="37" t="s">
        <v>741</v>
      </c>
      <c r="G91" s="37" t="s">
        <v>742</v>
      </c>
      <c r="H91" s="37"/>
      <c r="I91" s="37" t="s">
        <v>743</v>
      </c>
      <c r="J91" s="37" t="s">
        <v>744</v>
      </c>
      <c r="K91" s="37" t="s">
        <v>2540</v>
      </c>
      <c r="L91" s="37"/>
      <c r="M91" s="37"/>
      <c r="N91" s="37"/>
      <c r="O91" s="37"/>
      <c r="U91" s="92" t="s">
        <v>760</v>
      </c>
      <c r="W91" s="92" t="s">
        <v>761</v>
      </c>
    </row>
    <row r="92" spans="1:30" s="92" customFormat="1">
      <c r="A92" s="37"/>
      <c r="B92" s="37">
        <v>1</v>
      </c>
      <c r="C92" s="37"/>
      <c r="D92" s="37" t="s">
        <v>596</v>
      </c>
      <c r="E92" s="37"/>
      <c r="F92" s="37" t="s">
        <v>597</v>
      </c>
      <c r="G92" s="37" t="s">
        <v>598</v>
      </c>
      <c r="H92" s="37"/>
      <c r="I92" s="37" t="s">
        <v>385</v>
      </c>
      <c r="J92" s="37" t="s">
        <v>599</v>
      </c>
      <c r="K92" s="37" t="s">
        <v>2540</v>
      </c>
      <c r="L92" s="37"/>
      <c r="M92" s="37"/>
      <c r="N92" s="37"/>
      <c r="O92" s="37"/>
      <c r="U92" s="92" t="s">
        <v>625</v>
      </c>
      <c r="V92" s="92" t="s">
        <v>626</v>
      </c>
      <c r="W92" s="92" t="s">
        <v>627</v>
      </c>
    </row>
    <row r="93" spans="1:30" s="92" customFormat="1">
      <c r="A93" s="37"/>
      <c r="B93" s="37">
        <v>1</v>
      </c>
      <c r="C93" s="37"/>
      <c r="D93" s="37" t="s">
        <v>596</v>
      </c>
      <c r="E93" s="37"/>
      <c r="F93" s="37" t="s">
        <v>754</v>
      </c>
      <c r="G93" s="37" t="s">
        <v>755</v>
      </c>
      <c r="H93" s="37"/>
      <c r="I93" s="37" t="s">
        <v>385</v>
      </c>
      <c r="J93" s="37" t="s">
        <v>756</v>
      </c>
      <c r="K93" s="37" t="s">
        <v>2535</v>
      </c>
      <c r="L93" s="37"/>
      <c r="M93" s="37"/>
      <c r="N93" s="37"/>
      <c r="O93" s="37"/>
      <c r="U93" s="92" t="s">
        <v>775</v>
      </c>
      <c r="W93" s="92" t="s">
        <v>776</v>
      </c>
    </row>
    <row r="94" spans="1:30" s="92" customFormat="1">
      <c r="A94" s="37"/>
      <c r="B94" s="37">
        <v>1</v>
      </c>
      <c r="C94" s="37"/>
      <c r="D94" s="37" t="s">
        <v>596</v>
      </c>
      <c r="E94" s="37"/>
      <c r="F94" s="37" t="s">
        <v>754</v>
      </c>
      <c r="G94" s="37" t="s">
        <v>1730</v>
      </c>
      <c r="H94" s="37"/>
      <c r="I94" s="37" t="s">
        <v>385</v>
      </c>
      <c r="J94" s="37" t="s">
        <v>2404</v>
      </c>
      <c r="K94" s="37" t="s">
        <v>2540</v>
      </c>
      <c r="L94" s="37"/>
      <c r="M94" s="37"/>
      <c r="N94" s="37"/>
      <c r="O94" s="37"/>
      <c r="U94" s="92" t="s">
        <v>778</v>
      </c>
      <c r="V94" s="92" t="s">
        <v>779</v>
      </c>
      <c r="W94" s="92" t="s">
        <v>780</v>
      </c>
    </row>
    <row r="95" spans="1:30" s="92" customFormat="1">
      <c r="A95" s="37"/>
      <c r="B95" s="37">
        <v>1</v>
      </c>
      <c r="C95" s="37"/>
      <c r="D95" s="37" t="s">
        <v>596</v>
      </c>
      <c r="E95" s="37"/>
      <c r="F95" s="37" t="s">
        <v>2310</v>
      </c>
      <c r="G95" s="37" t="s">
        <v>2311</v>
      </c>
      <c r="H95" s="37"/>
      <c r="I95" s="37" t="s">
        <v>385</v>
      </c>
      <c r="J95" s="37" t="s">
        <v>2495</v>
      </c>
      <c r="K95" s="37" t="s">
        <v>454</v>
      </c>
      <c r="L95" s="37"/>
      <c r="M95" s="37"/>
      <c r="N95" s="37"/>
      <c r="O95" s="37"/>
      <c r="U95" s="92" t="s">
        <v>1493</v>
      </c>
      <c r="V95" s="92" t="s">
        <v>1494</v>
      </c>
      <c r="W95" s="92" t="s">
        <v>1495</v>
      </c>
    </row>
    <row r="96" spans="1:30" s="92" customFormat="1">
      <c r="A96" s="37"/>
      <c r="B96" s="37">
        <v>1</v>
      </c>
      <c r="C96" s="37"/>
      <c r="D96" s="37" t="s">
        <v>772</v>
      </c>
      <c r="E96" s="37"/>
      <c r="F96" s="37" t="s">
        <v>773</v>
      </c>
      <c r="G96" s="37" t="s">
        <v>774</v>
      </c>
      <c r="H96" s="37"/>
      <c r="I96" s="37" t="s">
        <v>385</v>
      </c>
      <c r="J96" s="37" t="s">
        <v>775</v>
      </c>
      <c r="K96" s="37" t="s">
        <v>2540</v>
      </c>
      <c r="L96" s="37"/>
      <c r="M96" s="37"/>
      <c r="N96" s="37"/>
      <c r="O96" s="37"/>
      <c r="U96" s="92" t="s">
        <v>804</v>
      </c>
      <c r="W96" s="92" t="s">
        <v>805</v>
      </c>
    </row>
    <row r="97" spans="1:23" s="92" customFormat="1">
      <c r="A97" s="37"/>
      <c r="B97" s="37">
        <v>1</v>
      </c>
      <c r="C97" s="37"/>
      <c r="D97" s="37" t="s">
        <v>2554</v>
      </c>
      <c r="E97" s="37"/>
      <c r="F97" s="37" t="s">
        <v>2246</v>
      </c>
      <c r="G97" s="37" t="s">
        <v>2247</v>
      </c>
      <c r="H97" s="37"/>
      <c r="I97" s="37" t="s">
        <v>445</v>
      </c>
      <c r="J97" s="37" t="s">
        <v>2432</v>
      </c>
      <c r="K97" s="37" t="s">
        <v>2541</v>
      </c>
      <c r="L97" s="37"/>
      <c r="M97" s="37"/>
      <c r="N97" s="37"/>
      <c r="O97" s="37"/>
      <c r="U97" s="92" t="s">
        <v>999</v>
      </c>
      <c r="V97" s="92" t="s">
        <v>1000</v>
      </c>
      <c r="W97" s="92" t="s">
        <v>1001</v>
      </c>
    </row>
    <row r="98" spans="1:23" s="92" customFormat="1">
      <c r="A98" s="37"/>
      <c r="B98" s="37">
        <v>1</v>
      </c>
      <c r="C98" s="37"/>
      <c r="D98" s="37" t="s">
        <v>2554</v>
      </c>
      <c r="E98" s="37"/>
      <c r="F98" s="37" t="s">
        <v>2246</v>
      </c>
      <c r="G98" s="37" t="s">
        <v>1647</v>
      </c>
      <c r="H98" s="37"/>
      <c r="I98" s="37" t="s">
        <v>385</v>
      </c>
      <c r="J98" s="37" t="s">
        <v>2433</v>
      </c>
      <c r="K98" s="37" t="s">
        <v>2545</v>
      </c>
      <c r="L98" s="37"/>
      <c r="M98" s="37"/>
      <c r="N98" s="37"/>
      <c r="O98" s="37"/>
      <c r="U98" s="92" t="s">
        <v>1004</v>
      </c>
      <c r="V98" s="92" t="s">
        <v>1005</v>
      </c>
      <c r="W98" s="92" t="s">
        <v>1006</v>
      </c>
    </row>
    <row r="99" spans="1:23" s="92" customFormat="1">
      <c r="A99" s="37"/>
      <c r="B99" s="37">
        <v>1</v>
      </c>
      <c r="C99" s="37"/>
      <c r="D99" s="37" t="s">
        <v>2552</v>
      </c>
      <c r="E99" s="37"/>
      <c r="F99" s="37" t="s">
        <v>2222</v>
      </c>
      <c r="G99" s="37" t="s">
        <v>2029</v>
      </c>
      <c r="H99" s="37"/>
      <c r="I99" s="37" t="s">
        <v>385</v>
      </c>
      <c r="J99" s="37" t="s">
        <v>2409</v>
      </c>
      <c r="K99" s="37" t="s">
        <v>2535</v>
      </c>
      <c r="L99" s="37"/>
      <c r="M99" s="37"/>
      <c r="N99" s="37"/>
      <c r="O99" s="37"/>
      <c r="U99" s="92" t="s">
        <v>810</v>
      </c>
      <c r="V99" s="92" t="s">
        <v>811</v>
      </c>
      <c r="W99" s="92" t="s">
        <v>812</v>
      </c>
    </row>
    <row r="100" spans="1:23" s="92" customFormat="1">
      <c r="A100" s="37"/>
      <c r="B100" s="37">
        <v>1</v>
      </c>
      <c r="C100" s="37"/>
      <c r="D100" s="37" t="s">
        <v>642</v>
      </c>
      <c r="E100" s="37"/>
      <c r="F100" s="37" t="s">
        <v>643</v>
      </c>
      <c r="G100" s="37" t="s">
        <v>644</v>
      </c>
      <c r="H100" s="37"/>
      <c r="I100" s="37" t="s">
        <v>445</v>
      </c>
      <c r="J100" s="37" t="s">
        <v>646</v>
      </c>
      <c r="K100" s="37" t="s">
        <v>2540</v>
      </c>
      <c r="L100" s="37"/>
      <c r="M100" s="37"/>
      <c r="N100" s="37"/>
      <c r="O100" s="37"/>
      <c r="U100" s="92" t="s">
        <v>681</v>
      </c>
      <c r="W100" s="92" t="s">
        <v>682</v>
      </c>
    </row>
    <row r="101" spans="1:23" s="92" customFormat="1">
      <c r="A101" s="37"/>
      <c r="B101" s="37">
        <v>1</v>
      </c>
      <c r="C101" s="37"/>
      <c r="D101" s="37" t="s">
        <v>642</v>
      </c>
      <c r="E101" s="37"/>
      <c r="F101" s="37" t="s">
        <v>777</v>
      </c>
      <c r="G101" s="37" t="s">
        <v>504</v>
      </c>
      <c r="H101" s="37"/>
      <c r="I101" s="37" t="s">
        <v>385</v>
      </c>
      <c r="J101" s="37" t="s">
        <v>778</v>
      </c>
      <c r="K101" s="37" t="s">
        <v>2540</v>
      </c>
      <c r="L101" s="37"/>
      <c r="M101" s="37"/>
      <c r="N101" s="37"/>
      <c r="O101" s="37"/>
      <c r="U101" s="92" t="s">
        <v>816</v>
      </c>
      <c r="V101" s="92" t="s">
        <v>817</v>
      </c>
      <c r="W101" s="92" t="s">
        <v>444</v>
      </c>
    </row>
    <row r="102" spans="1:23" s="92" customFormat="1">
      <c r="A102" s="37"/>
      <c r="B102" s="37">
        <v>1</v>
      </c>
      <c r="C102" s="37"/>
      <c r="D102" s="37" t="s">
        <v>784</v>
      </c>
      <c r="E102" s="37"/>
      <c r="F102" s="37" t="s">
        <v>785</v>
      </c>
      <c r="G102" s="37" t="s">
        <v>2224</v>
      </c>
      <c r="H102" s="37" t="s">
        <v>2583</v>
      </c>
      <c r="I102" s="37" t="s">
        <v>1348</v>
      </c>
      <c r="J102" s="37" t="s">
        <v>2411</v>
      </c>
      <c r="K102" s="37" t="s">
        <v>2540</v>
      </c>
      <c r="L102" s="37"/>
      <c r="M102" s="37"/>
      <c r="N102" s="37"/>
      <c r="O102" s="37"/>
      <c r="U102" s="92" t="s">
        <v>825</v>
      </c>
    </row>
    <row r="103" spans="1:23" s="92" customFormat="1">
      <c r="A103" s="37"/>
      <c r="B103" s="37">
        <v>1</v>
      </c>
      <c r="C103" s="37"/>
      <c r="D103" s="37" t="s">
        <v>784</v>
      </c>
      <c r="E103" s="37"/>
      <c r="F103" s="37" t="s">
        <v>1121</v>
      </c>
      <c r="G103" s="37" t="s">
        <v>345</v>
      </c>
      <c r="H103" s="37" t="s">
        <v>2601</v>
      </c>
      <c r="I103" s="37" t="s">
        <v>619</v>
      </c>
      <c r="J103" s="37" t="s">
        <v>1122</v>
      </c>
      <c r="K103" s="37" t="s">
        <v>2540</v>
      </c>
      <c r="L103" s="37"/>
      <c r="M103" s="37"/>
      <c r="N103" s="37"/>
      <c r="O103" s="37"/>
      <c r="U103" s="92" t="s">
        <v>1204</v>
      </c>
      <c r="V103" s="92" t="s">
        <v>1205</v>
      </c>
      <c r="W103" s="92" t="s">
        <v>1206</v>
      </c>
    </row>
    <row r="104" spans="1:23" s="92" customFormat="1">
      <c r="A104" s="37"/>
      <c r="B104" s="37">
        <v>1</v>
      </c>
      <c r="C104" s="37"/>
      <c r="D104" s="37" t="s">
        <v>993</v>
      </c>
      <c r="E104" s="37"/>
      <c r="F104" s="37" t="s">
        <v>2214</v>
      </c>
      <c r="G104" s="37" t="s">
        <v>2215</v>
      </c>
      <c r="H104" s="37"/>
      <c r="I104" s="37" t="s">
        <v>1208</v>
      </c>
      <c r="J104" s="37" t="s">
        <v>2403</v>
      </c>
      <c r="K104" s="37" t="s">
        <v>2536</v>
      </c>
      <c r="L104" s="37"/>
      <c r="M104" s="37"/>
      <c r="N104" s="37"/>
      <c r="O104" s="37"/>
      <c r="U104" s="92" t="s">
        <v>770</v>
      </c>
      <c r="W104" s="92" t="s">
        <v>771</v>
      </c>
    </row>
    <row r="105" spans="1:23" s="92" customFormat="1">
      <c r="A105" s="37"/>
      <c r="B105" s="37">
        <v>1</v>
      </c>
      <c r="C105" s="37"/>
      <c r="D105" s="37" t="s">
        <v>993</v>
      </c>
      <c r="E105" s="37"/>
      <c r="F105" s="37" t="s">
        <v>994</v>
      </c>
      <c r="G105" s="37" t="s">
        <v>2029</v>
      </c>
      <c r="H105" s="37" t="s">
        <v>2595</v>
      </c>
      <c r="I105" s="37" t="s">
        <v>995</v>
      </c>
      <c r="J105" s="37" t="s">
        <v>2440</v>
      </c>
      <c r="K105" s="37" t="s">
        <v>2535</v>
      </c>
      <c r="L105" s="37"/>
      <c r="M105" s="37"/>
      <c r="N105" s="37"/>
      <c r="O105" s="37"/>
      <c r="U105" s="92" t="s">
        <v>1068</v>
      </c>
      <c r="W105" s="92" t="s">
        <v>1069</v>
      </c>
    </row>
    <row r="106" spans="1:23" s="92" customFormat="1">
      <c r="A106" s="37"/>
      <c r="B106" s="37">
        <v>1</v>
      </c>
      <c r="C106" s="37"/>
      <c r="D106" s="37" t="s">
        <v>993</v>
      </c>
      <c r="E106" s="37"/>
      <c r="F106" s="37" t="s">
        <v>994</v>
      </c>
      <c r="G106" s="37" t="s">
        <v>737</v>
      </c>
      <c r="H106" s="37" t="s">
        <v>2579</v>
      </c>
      <c r="I106" s="37" t="s">
        <v>995</v>
      </c>
      <c r="J106" s="37" t="s">
        <v>996</v>
      </c>
      <c r="K106" s="37" t="s">
        <v>454</v>
      </c>
      <c r="L106" s="37"/>
      <c r="M106" s="37"/>
      <c r="N106" s="37"/>
      <c r="O106" s="37"/>
      <c r="U106" s="92" t="s">
        <v>1072</v>
      </c>
      <c r="W106" s="92" t="s">
        <v>1073</v>
      </c>
    </row>
    <row r="107" spans="1:23" s="92" customFormat="1">
      <c r="A107" s="37"/>
      <c r="B107" s="37">
        <v>1</v>
      </c>
      <c r="C107" s="37"/>
      <c r="D107" s="37" t="s">
        <v>656</v>
      </c>
      <c r="E107" s="37"/>
      <c r="F107" s="37" t="s">
        <v>657</v>
      </c>
      <c r="G107" s="37" t="s">
        <v>658</v>
      </c>
      <c r="H107" s="37"/>
      <c r="I107" s="37" t="s">
        <v>659</v>
      </c>
      <c r="J107" s="37" t="s">
        <v>660</v>
      </c>
      <c r="K107" s="37" t="s">
        <v>2540</v>
      </c>
      <c r="L107" s="37"/>
      <c r="M107" s="37"/>
      <c r="N107" s="37"/>
      <c r="O107" s="37"/>
      <c r="U107" s="92" t="s">
        <v>687</v>
      </c>
      <c r="W107" s="92" t="s">
        <v>688</v>
      </c>
    </row>
    <row r="108" spans="1:23" s="92" customFormat="1">
      <c r="A108" s="37"/>
      <c r="B108" s="37">
        <v>1</v>
      </c>
      <c r="C108" s="37"/>
      <c r="D108" s="37" t="s">
        <v>656</v>
      </c>
      <c r="E108" s="37"/>
      <c r="F108" s="37" t="s">
        <v>657</v>
      </c>
      <c r="G108" s="37" t="s">
        <v>664</v>
      </c>
      <c r="H108" s="37"/>
      <c r="I108" s="37" t="s">
        <v>665</v>
      </c>
      <c r="J108" s="37" t="s">
        <v>666</v>
      </c>
      <c r="K108" s="37" t="s">
        <v>2540</v>
      </c>
      <c r="L108" s="37"/>
      <c r="M108" s="37"/>
      <c r="N108" s="37"/>
      <c r="O108" s="37"/>
      <c r="U108" s="92" t="s">
        <v>689</v>
      </c>
      <c r="W108" s="92" t="s">
        <v>690</v>
      </c>
    </row>
    <row r="109" spans="1:23" s="92" customFormat="1">
      <c r="A109" s="37"/>
      <c r="B109" s="37">
        <v>1</v>
      </c>
      <c r="C109" s="37"/>
      <c r="D109" s="37" t="s">
        <v>656</v>
      </c>
      <c r="E109" s="37"/>
      <c r="F109" s="37" t="s">
        <v>657</v>
      </c>
      <c r="G109" s="37" t="s">
        <v>669</v>
      </c>
      <c r="H109" s="37" t="s">
        <v>2574</v>
      </c>
      <c r="I109" s="37" t="s">
        <v>670</v>
      </c>
      <c r="J109" s="37" t="s">
        <v>671</v>
      </c>
      <c r="K109" s="37" t="s">
        <v>2540</v>
      </c>
      <c r="L109" s="37"/>
      <c r="M109" s="37"/>
      <c r="N109" s="37"/>
      <c r="O109" s="37"/>
      <c r="U109" s="92" t="s">
        <v>692</v>
      </c>
      <c r="W109" s="92" t="s">
        <v>693</v>
      </c>
    </row>
    <row r="110" spans="1:23" s="92" customFormat="1">
      <c r="A110" s="37"/>
      <c r="B110" s="37">
        <v>1</v>
      </c>
      <c r="C110" s="37"/>
      <c r="D110" s="37" t="s">
        <v>656</v>
      </c>
      <c r="E110" s="37"/>
      <c r="F110" s="37" t="s">
        <v>657</v>
      </c>
      <c r="G110" s="37" t="s">
        <v>2209</v>
      </c>
      <c r="H110" s="37"/>
      <c r="I110" s="37" t="s">
        <v>385</v>
      </c>
      <c r="J110" s="37" t="s">
        <v>2396</v>
      </c>
      <c r="K110" s="37" t="s">
        <v>2540</v>
      </c>
      <c r="L110" s="37"/>
      <c r="M110" s="37"/>
      <c r="N110" s="37"/>
      <c r="O110" s="37"/>
      <c r="U110" s="92" t="s">
        <v>695</v>
      </c>
      <c r="W110" s="92" t="s">
        <v>696</v>
      </c>
    </row>
    <row r="111" spans="1:23" s="92" customFormat="1">
      <c r="A111" s="37"/>
      <c r="B111" s="37">
        <v>1</v>
      </c>
      <c r="C111" s="37"/>
      <c r="D111" s="37" t="s">
        <v>656</v>
      </c>
      <c r="E111" s="37"/>
      <c r="F111" s="37" t="s">
        <v>657</v>
      </c>
      <c r="G111" s="37" t="s">
        <v>679</v>
      </c>
      <c r="H111" s="37"/>
      <c r="I111" s="37" t="s">
        <v>680</v>
      </c>
      <c r="J111" s="37" t="s">
        <v>681</v>
      </c>
      <c r="K111" s="37" t="s">
        <v>415</v>
      </c>
      <c r="L111" s="37"/>
      <c r="M111" s="37"/>
      <c r="N111" s="37"/>
      <c r="O111" s="37"/>
      <c r="U111" s="92" t="s">
        <v>699</v>
      </c>
      <c r="V111" s="92" t="s">
        <v>700</v>
      </c>
      <c r="W111" s="92" t="s">
        <v>701</v>
      </c>
    </row>
    <row r="112" spans="1:23" s="92" customFormat="1">
      <c r="A112" s="37"/>
      <c r="B112" s="37">
        <v>1</v>
      </c>
      <c r="C112" s="37"/>
      <c r="D112" s="37" t="s">
        <v>656</v>
      </c>
      <c r="E112" s="37"/>
      <c r="F112" s="37" t="s">
        <v>657</v>
      </c>
      <c r="G112" s="37" t="s">
        <v>683</v>
      </c>
      <c r="H112" s="37" t="s">
        <v>2575</v>
      </c>
      <c r="I112" s="37" t="s">
        <v>684</v>
      </c>
      <c r="J112" s="37" t="s">
        <v>685</v>
      </c>
      <c r="K112" s="37" t="s">
        <v>2540</v>
      </c>
      <c r="L112" s="37"/>
      <c r="M112" s="37"/>
      <c r="N112" s="37"/>
      <c r="O112" s="37"/>
      <c r="U112" s="92" t="s">
        <v>704</v>
      </c>
      <c r="V112" s="92" t="s">
        <v>705</v>
      </c>
      <c r="W112" s="92" t="s">
        <v>706</v>
      </c>
    </row>
    <row r="113" spans="1:23" s="92" customFormat="1">
      <c r="A113" s="37"/>
      <c r="B113" s="37">
        <v>1</v>
      </c>
      <c r="C113" s="37"/>
      <c r="D113" s="37" t="s">
        <v>656</v>
      </c>
      <c r="E113" s="37"/>
      <c r="F113" s="37" t="s">
        <v>657</v>
      </c>
      <c r="G113" s="37" t="s">
        <v>1207</v>
      </c>
      <c r="H113" s="37"/>
      <c r="I113" s="37" t="s">
        <v>385</v>
      </c>
      <c r="J113" s="37" t="s">
        <v>2397</v>
      </c>
      <c r="K113" s="37" t="s">
        <v>2537</v>
      </c>
      <c r="L113" s="37"/>
      <c r="M113" s="37"/>
      <c r="N113" s="37"/>
      <c r="O113" s="37"/>
      <c r="U113" s="92" t="s">
        <v>707</v>
      </c>
      <c r="V113" s="92" t="s">
        <v>708</v>
      </c>
      <c r="W113" s="92" t="s">
        <v>709</v>
      </c>
    </row>
    <row r="114" spans="1:23" s="92" customFormat="1">
      <c r="A114" s="37"/>
      <c r="B114" s="37">
        <v>1</v>
      </c>
      <c r="C114" s="37"/>
      <c r="D114" s="37" t="s">
        <v>656</v>
      </c>
      <c r="E114" s="37"/>
      <c r="F114" s="37" t="s">
        <v>657</v>
      </c>
      <c r="G114" s="37" t="s">
        <v>694</v>
      </c>
      <c r="H114" s="37"/>
      <c r="I114" s="37" t="s">
        <v>691</v>
      </c>
      <c r="J114" s="37" t="s">
        <v>695</v>
      </c>
      <c r="K114" s="37" t="s">
        <v>2540</v>
      </c>
      <c r="L114" s="37"/>
      <c r="M114" s="37"/>
      <c r="N114" s="37"/>
      <c r="O114" s="37"/>
      <c r="U114" s="92" t="s">
        <v>710</v>
      </c>
      <c r="V114" s="92" t="s">
        <v>711</v>
      </c>
      <c r="W114" s="92" t="s">
        <v>712</v>
      </c>
    </row>
    <row r="115" spans="1:23" s="92" customFormat="1">
      <c r="A115" s="37"/>
      <c r="B115" s="37">
        <v>1</v>
      </c>
      <c r="C115" s="37"/>
      <c r="D115" s="37" t="s">
        <v>656</v>
      </c>
      <c r="E115" s="37"/>
      <c r="F115" s="37" t="s">
        <v>657</v>
      </c>
      <c r="G115" s="37" t="s">
        <v>697</v>
      </c>
      <c r="H115" s="37"/>
      <c r="I115" s="37" t="s">
        <v>698</v>
      </c>
      <c r="J115" s="37" t="s">
        <v>699</v>
      </c>
      <c r="K115" s="37" t="s">
        <v>2540</v>
      </c>
      <c r="L115" s="37"/>
      <c r="M115" s="37"/>
      <c r="N115" s="37"/>
      <c r="O115" s="37"/>
      <c r="U115" s="92" t="s">
        <v>695</v>
      </c>
      <c r="W115" s="92" t="s">
        <v>407</v>
      </c>
    </row>
    <row r="116" spans="1:23" s="92" customFormat="1">
      <c r="A116" s="37"/>
      <c r="B116" s="37">
        <v>1</v>
      </c>
      <c r="C116" s="37"/>
      <c r="D116" s="37" t="s">
        <v>656</v>
      </c>
      <c r="E116" s="37"/>
      <c r="F116" s="37" t="s">
        <v>657</v>
      </c>
      <c r="G116" s="37" t="s">
        <v>702</v>
      </c>
      <c r="H116" s="37"/>
      <c r="I116" s="37" t="s">
        <v>703</v>
      </c>
      <c r="J116" s="37" t="s">
        <v>704</v>
      </c>
      <c r="K116" s="37" t="s">
        <v>2540</v>
      </c>
      <c r="L116" s="37"/>
      <c r="M116" s="37"/>
      <c r="N116" s="37"/>
      <c r="O116" s="37"/>
      <c r="U116" s="92" t="s">
        <v>714</v>
      </c>
      <c r="V116" s="92" t="s">
        <v>715</v>
      </c>
      <c r="W116" s="92" t="s">
        <v>716</v>
      </c>
    </row>
    <row r="117" spans="1:23" s="92" customFormat="1">
      <c r="A117" s="37"/>
      <c r="B117" s="37">
        <v>1</v>
      </c>
      <c r="C117" s="37"/>
      <c r="D117" s="37" t="s">
        <v>656</v>
      </c>
      <c r="E117" s="37"/>
      <c r="F117" s="37" t="s">
        <v>657</v>
      </c>
      <c r="G117" s="37" t="s">
        <v>649</v>
      </c>
      <c r="H117" s="37"/>
      <c r="I117" s="37" t="s">
        <v>713</v>
      </c>
      <c r="J117" s="37" t="s">
        <v>714</v>
      </c>
      <c r="K117" s="37" t="s">
        <v>2539</v>
      </c>
      <c r="L117" s="37"/>
      <c r="M117" s="37"/>
      <c r="N117" s="37"/>
      <c r="O117" s="37"/>
      <c r="U117" s="92" t="s">
        <v>718</v>
      </c>
      <c r="V117" s="92" t="s">
        <v>719</v>
      </c>
      <c r="W117" s="92" t="s">
        <v>720</v>
      </c>
    </row>
    <row r="118" spans="1:23" s="92" customFormat="1">
      <c r="A118" s="37"/>
      <c r="B118" s="37">
        <v>1</v>
      </c>
      <c r="C118" s="37"/>
      <c r="D118" s="37" t="s">
        <v>656</v>
      </c>
      <c r="E118" s="37"/>
      <c r="F118" s="37" t="s">
        <v>657</v>
      </c>
      <c r="G118" s="37" t="s">
        <v>1861</v>
      </c>
      <c r="H118" s="37"/>
      <c r="I118" s="37" t="s">
        <v>544</v>
      </c>
      <c r="J118" s="37" t="s">
        <v>2398</v>
      </c>
      <c r="K118" s="37" t="s">
        <v>2535</v>
      </c>
      <c r="L118" s="37"/>
      <c r="M118" s="37"/>
      <c r="N118" s="37"/>
      <c r="O118" s="37"/>
      <c r="U118" s="92" t="s">
        <v>722</v>
      </c>
      <c r="V118" s="92" t="s">
        <v>723</v>
      </c>
      <c r="W118" s="92" t="s">
        <v>724</v>
      </c>
    </row>
    <row r="119" spans="1:23" s="92" customFormat="1">
      <c r="A119" s="37"/>
      <c r="B119" s="37">
        <v>1</v>
      </c>
      <c r="C119" s="37"/>
      <c r="D119" s="37" t="s">
        <v>656</v>
      </c>
      <c r="E119" s="37"/>
      <c r="F119" s="37" t="s">
        <v>657</v>
      </c>
      <c r="G119" s="37" t="s">
        <v>717</v>
      </c>
      <c r="H119" s="37"/>
      <c r="I119" s="37" t="s">
        <v>544</v>
      </c>
      <c r="J119" s="37" t="s">
        <v>718</v>
      </c>
      <c r="K119" s="37" t="s">
        <v>2540</v>
      </c>
      <c r="L119" s="37"/>
      <c r="M119" s="37"/>
      <c r="N119" s="37"/>
      <c r="O119" s="37"/>
      <c r="U119" s="92" t="s">
        <v>727</v>
      </c>
      <c r="V119" s="92" t="s">
        <v>728</v>
      </c>
      <c r="W119" s="92" t="s">
        <v>438</v>
      </c>
    </row>
    <row r="120" spans="1:23" s="92" customFormat="1">
      <c r="A120" s="37"/>
      <c r="B120" s="37">
        <v>1</v>
      </c>
      <c r="C120" s="37"/>
      <c r="D120" s="37" t="s">
        <v>656</v>
      </c>
      <c r="E120" s="37"/>
      <c r="F120" s="37" t="s">
        <v>657</v>
      </c>
      <c r="G120" s="37" t="s">
        <v>2210</v>
      </c>
      <c r="H120" s="37"/>
      <c r="I120" s="37" t="s">
        <v>2349</v>
      </c>
      <c r="J120" s="37" t="s">
        <v>2399</v>
      </c>
      <c r="K120" s="37" t="s">
        <v>2540</v>
      </c>
      <c r="L120" s="37"/>
      <c r="M120" s="37"/>
      <c r="N120" s="37"/>
      <c r="O120" s="37"/>
      <c r="U120" s="92" t="s">
        <v>730</v>
      </c>
      <c r="W120" s="92" t="s">
        <v>731</v>
      </c>
    </row>
    <row r="121" spans="1:23" s="92" customFormat="1">
      <c r="A121" s="37"/>
      <c r="B121" s="37">
        <v>1</v>
      </c>
      <c r="C121" s="37"/>
      <c r="D121" s="37" t="s">
        <v>656</v>
      </c>
      <c r="E121" s="37"/>
      <c r="F121" s="37" t="s">
        <v>657</v>
      </c>
      <c r="G121" s="37" t="s">
        <v>2211</v>
      </c>
      <c r="H121" s="37" t="s">
        <v>2576</v>
      </c>
      <c r="I121" s="37" t="s">
        <v>650</v>
      </c>
      <c r="J121" s="37" t="s">
        <v>2400</v>
      </c>
      <c r="K121" s="37" t="s">
        <v>2540</v>
      </c>
      <c r="L121" s="37"/>
      <c r="M121" s="37"/>
      <c r="N121" s="37"/>
      <c r="O121" s="37"/>
      <c r="U121" s="92" t="s">
        <v>732</v>
      </c>
      <c r="W121" s="92" t="s">
        <v>733</v>
      </c>
    </row>
    <row r="122" spans="1:23" s="92" customFormat="1">
      <c r="A122" s="37"/>
      <c r="B122" s="37">
        <v>1</v>
      </c>
      <c r="C122" s="37"/>
      <c r="D122" s="37" t="s">
        <v>656</v>
      </c>
      <c r="E122" s="37"/>
      <c r="F122" s="37" t="s">
        <v>657</v>
      </c>
      <c r="G122" s="37" t="s">
        <v>721</v>
      </c>
      <c r="H122" s="37" t="s">
        <v>2577</v>
      </c>
      <c r="I122" s="37" t="s">
        <v>458</v>
      </c>
      <c r="J122" s="37" t="s">
        <v>722</v>
      </c>
      <c r="K122" s="37" t="s">
        <v>2540</v>
      </c>
      <c r="L122" s="37"/>
      <c r="M122" s="37"/>
      <c r="N122" s="37"/>
      <c r="O122" s="37"/>
      <c r="U122" s="92" t="s">
        <v>738</v>
      </c>
      <c r="W122" s="92" t="s">
        <v>739</v>
      </c>
    </row>
    <row r="123" spans="1:23" s="92" customFormat="1">
      <c r="A123" s="37"/>
      <c r="B123" s="37">
        <v>1</v>
      </c>
      <c r="C123" s="37"/>
      <c r="D123" s="37" t="s">
        <v>656</v>
      </c>
      <c r="E123" s="37"/>
      <c r="F123" s="37" t="s">
        <v>657</v>
      </c>
      <c r="G123" s="37" t="s">
        <v>1143</v>
      </c>
      <c r="H123" s="37"/>
      <c r="I123" s="37" t="s">
        <v>680</v>
      </c>
      <c r="J123" s="37" t="s">
        <v>2401</v>
      </c>
      <c r="K123" s="37" t="s">
        <v>2537</v>
      </c>
      <c r="L123" s="37"/>
      <c r="M123" s="37"/>
      <c r="N123" s="37"/>
      <c r="O123" s="37"/>
      <c r="U123" s="92" t="s">
        <v>744</v>
      </c>
      <c r="W123" s="92" t="s">
        <v>745</v>
      </c>
    </row>
    <row r="124" spans="1:23" s="92" customFormat="1">
      <c r="A124" s="37"/>
      <c r="B124" s="37">
        <v>1</v>
      </c>
      <c r="C124" s="37"/>
      <c r="D124" s="37" t="s">
        <v>656</v>
      </c>
      <c r="E124" s="37"/>
      <c r="F124" s="37" t="s">
        <v>657</v>
      </c>
      <c r="G124" s="37" t="s">
        <v>725</v>
      </c>
      <c r="H124" s="37"/>
      <c r="I124" s="37" t="s">
        <v>726</v>
      </c>
      <c r="J124" s="37" t="s">
        <v>727</v>
      </c>
      <c r="K124" s="37" t="s">
        <v>2540</v>
      </c>
      <c r="L124" s="37"/>
      <c r="M124" s="37"/>
      <c r="N124" s="37"/>
      <c r="O124" s="37"/>
      <c r="U124" s="92" t="s">
        <v>749</v>
      </c>
      <c r="W124" s="92" t="s">
        <v>750</v>
      </c>
    </row>
    <row r="125" spans="1:23" s="92" customFormat="1">
      <c r="A125" s="37"/>
      <c r="B125" s="37">
        <v>1</v>
      </c>
      <c r="C125" s="37"/>
      <c r="D125" s="37" t="s">
        <v>656</v>
      </c>
      <c r="E125" s="37"/>
      <c r="F125" s="37" t="s">
        <v>657</v>
      </c>
      <c r="G125" s="37" t="s">
        <v>729</v>
      </c>
      <c r="H125" s="37" t="s">
        <v>2578</v>
      </c>
      <c r="I125" s="37" t="s">
        <v>684</v>
      </c>
      <c r="J125" s="37" t="s">
        <v>730</v>
      </c>
      <c r="K125" s="37" t="s">
        <v>2540</v>
      </c>
      <c r="L125" s="37"/>
      <c r="M125" s="37"/>
      <c r="N125" s="37"/>
      <c r="O125" s="37"/>
      <c r="U125" s="92" t="s">
        <v>752</v>
      </c>
      <c r="W125" s="92" t="s">
        <v>753</v>
      </c>
    </row>
    <row r="126" spans="1:23" s="92" customFormat="1">
      <c r="A126" s="37"/>
      <c r="B126" s="37">
        <v>1</v>
      </c>
      <c r="C126" s="37"/>
      <c r="D126" s="37" t="s">
        <v>656</v>
      </c>
      <c r="E126" s="37"/>
      <c r="F126" s="37" t="s">
        <v>2228</v>
      </c>
      <c r="G126" s="37" t="s">
        <v>2229</v>
      </c>
      <c r="H126" s="37" t="s">
        <v>2584</v>
      </c>
      <c r="I126" s="37" t="s">
        <v>385</v>
      </c>
      <c r="J126" s="37" t="s">
        <v>2414</v>
      </c>
      <c r="K126" s="37" t="s">
        <v>2537</v>
      </c>
      <c r="L126" s="37"/>
      <c r="M126" s="37"/>
      <c r="N126" s="37"/>
      <c r="O126" s="37"/>
      <c r="W126" s="92" t="s">
        <v>837</v>
      </c>
    </row>
    <row r="127" spans="1:23" s="92" customFormat="1">
      <c r="A127" s="37"/>
      <c r="B127" s="37">
        <v>1</v>
      </c>
      <c r="C127" s="37"/>
      <c r="D127" s="37" t="s">
        <v>656</v>
      </c>
      <c r="E127" s="37"/>
      <c r="F127" s="37" t="s">
        <v>2228</v>
      </c>
      <c r="G127" s="37" t="s">
        <v>2230</v>
      </c>
      <c r="H127" s="37"/>
      <c r="I127" s="37" t="s">
        <v>385</v>
      </c>
      <c r="J127" s="37" t="s">
        <v>2415</v>
      </c>
      <c r="K127" s="37" t="s">
        <v>2537</v>
      </c>
      <c r="L127" s="37"/>
      <c r="M127" s="37"/>
      <c r="N127" s="37"/>
      <c r="O127" s="37"/>
      <c r="U127" s="92" t="s">
        <v>840</v>
      </c>
      <c r="W127" s="92" t="s">
        <v>841</v>
      </c>
    </row>
    <row r="128" spans="1:23" s="92" customFormat="1">
      <c r="A128" s="37"/>
      <c r="B128" s="37">
        <v>1</v>
      </c>
      <c r="C128" s="37"/>
      <c r="D128" s="37" t="s">
        <v>656</v>
      </c>
      <c r="E128" s="37"/>
      <c r="F128" s="37" t="s">
        <v>2236</v>
      </c>
      <c r="G128" s="37" t="s">
        <v>990</v>
      </c>
      <c r="H128" s="37" t="s">
        <v>2586</v>
      </c>
      <c r="I128" s="37" t="s">
        <v>427</v>
      </c>
      <c r="J128" s="37" t="s">
        <v>2419</v>
      </c>
      <c r="K128" s="37" t="s">
        <v>2540</v>
      </c>
      <c r="L128" s="37"/>
      <c r="M128" s="37"/>
      <c r="N128" s="37"/>
      <c r="O128" s="37"/>
      <c r="U128" s="92" t="s">
        <v>884</v>
      </c>
      <c r="W128" s="92" t="s">
        <v>885</v>
      </c>
    </row>
    <row r="129" spans="1:30" s="92" customFormat="1">
      <c r="A129" s="37"/>
      <c r="B129" s="37">
        <v>1</v>
      </c>
      <c r="C129" s="37"/>
      <c r="D129" s="37" t="s">
        <v>656</v>
      </c>
      <c r="E129" s="37"/>
      <c r="F129" s="37" t="s">
        <v>1395</v>
      </c>
      <c r="G129" s="37" t="s">
        <v>85</v>
      </c>
      <c r="H129" s="37"/>
      <c r="I129" s="37" t="s">
        <v>572</v>
      </c>
      <c r="J129" s="37" t="s">
        <v>1396</v>
      </c>
      <c r="K129" s="37" t="s">
        <v>454</v>
      </c>
      <c r="L129" s="37"/>
      <c r="M129" s="37"/>
      <c r="N129" s="37"/>
      <c r="O129" s="37"/>
      <c r="U129" s="92" t="s">
        <v>1514</v>
      </c>
      <c r="V129" s="92" t="s">
        <v>1515</v>
      </c>
      <c r="W129" s="92" t="s">
        <v>1516</v>
      </c>
    </row>
    <row r="130" spans="1:30" s="92" customFormat="1">
      <c r="A130" s="37"/>
      <c r="B130" s="37">
        <v>1</v>
      </c>
      <c r="C130" s="37"/>
      <c r="D130" s="37" t="s">
        <v>656</v>
      </c>
      <c r="E130" s="37"/>
      <c r="F130" s="37" t="s">
        <v>1395</v>
      </c>
      <c r="G130" s="37" t="s">
        <v>2315</v>
      </c>
      <c r="H130" s="37"/>
      <c r="I130" s="37" t="s">
        <v>458</v>
      </c>
      <c r="J130" s="37" t="s">
        <v>2499</v>
      </c>
      <c r="K130" s="37" t="s">
        <v>2537</v>
      </c>
      <c r="L130" s="37"/>
      <c r="M130" s="37"/>
      <c r="N130" s="37"/>
      <c r="O130" s="37"/>
      <c r="U130" s="92" t="s">
        <v>1519</v>
      </c>
      <c r="W130" s="92" t="s">
        <v>1520</v>
      </c>
    </row>
    <row r="131" spans="1:30" s="92" customFormat="1">
      <c r="A131" s="37"/>
      <c r="B131" s="37">
        <v>1</v>
      </c>
      <c r="C131" s="37"/>
      <c r="D131" s="37" t="s">
        <v>656</v>
      </c>
      <c r="E131" s="37"/>
      <c r="F131" s="37" t="s">
        <v>1395</v>
      </c>
      <c r="G131" s="37" t="s">
        <v>2316</v>
      </c>
      <c r="H131" s="37" t="s">
        <v>2611</v>
      </c>
      <c r="I131" s="37" t="s">
        <v>445</v>
      </c>
      <c r="J131" s="37" t="s">
        <v>2500</v>
      </c>
      <c r="K131" s="37" t="s">
        <v>2540</v>
      </c>
      <c r="L131" s="37"/>
      <c r="M131" s="37"/>
      <c r="N131" s="37"/>
      <c r="O131" s="37"/>
      <c r="U131" s="92" t="s">
        <v>1522</v>
      </c>
      <c r="V131" s="92" t="s">
        <v>1523</v>
      </c>
      <c r="W131" s="92" t="s">
        <v>1524</v>
      </c>
      <c r="AA131" s="53"/>
      <c r="AB131" s="53"/>
      <c r="AC131" s="53"/>
      <c r="AD131" s="53"/>
    </row>
    <row r="132" spans="1:30" s="92" customFormat="1">
      <c r="A132" s="37"/>
      <c r="B132" s="37">
        <v>1</v>
      </c>
      <c r="C132" s="37"/>
      <c r="D132" s="37" t="s">
        <v>656</v>
      </c>
      <c r="E132" s="37"/>
      <c r="F132" s="37" t="s">
        <v>1395</v>
      </c>
      <c r="G132" s="37" t="s">
        <v>1401</v>
      </c>
      <c r="H132" s="37"/>
      <c r="I132" s="37" t="s">
        <v>1402</v>
      </c>
      <c r="J132" s="37" t="s">
        <v>1403</v>
      </c>
      <c r="K132" s="37" t="s">
        <v>2540</v>
      </c>
      <c r="L132" s="37"/>
      <c r="M132" s="37"/>
      <c r="N132" s="37"/>
      <c r="O132" s="37"/>
      <c r="U132" s="92" t="s">
        <v>1525</v>
      </c>
      <c r="W132" s="92" t="s">
        <v>1526</v>
      </c>
    </row>
    <row r="133" spans="1:30" s="92" customFormat="1">
      <c r="A133" s="37"/>
      <c r="B133" s="37">
        <v>1</v>
      </c>
      <c r="C133" s="37"/>
      <c r="D133" s="37" t="s">
        <v>806</v>
      </c>
      <c r="E133" s="37"/>
      <c r="F133" s="37" t="s">
        <v>807</v>
      </c>
      <c r="G133" s="37" t="s">
        <v>808</v>
      </c>
      <c r="H133" s="37"/>
      <c r="I133" s="37" t="s">
        <v>809</v>
      </c>
      <c r="J133" s="37" t="s">
        <v>810</v>
      </c>
      <c r="K133" s="37" t="s">
        <v>2540</v>
      </c>
      <c r="L133" s="37"/>
      <c r="M133" s="37"/>
      <c r="N133" s="37"/>
      <c r="O133" s="37"/>
      <c r="U133" s="92" t="s">
        <v>852</v>
      </c>
      <c r="V133" s="92" t="s">
        <v>853</v>
      </c>
      <c r="W133" s="92" t="s">
        <v>854</v>
      </c>
    </row>
    <row r="134" spans="1:30" s="92" customFormat="1">
      <c r="A134" s="37"/>
      <c r="B134" s="37">
        <v>1</v>
      </c>
      <c r="C134" s="37"/>
      <c r="D134" s="37" t="s">
        <v>590</v>
      </c>
      <c r="E134" s="37"/>
      <c r="F134" s="37" t="s">
        <v>591</v>
      </c>
      <c r="G134" s="37" t="s">
        <v>592</v>
      </c>
      <c r="H134" s="37"/>
      <c r="I134" s="37" t="s">
        <v>445</v>
      </c>
      <c r="J134" s="37" t="s">
        <v>593</v>
      </c>
      <c r="K134" s="37" t="s">
        <v>2542</v>
      </c>
      <c r="L134" s="37"/>
      <c r="M134" s="37"/>
      <c r="N134" s="37"/>
      <c r="O134" s="37"/>
      <c r="U134" s="92" t="s">
        <v>620</v>
      </c>
      <c r="V134" s="92" t="s">
        <v>621</v>
      </c>
      <c r="W134" s="92" t="s">
        <v>622</v>
      </c>
    </row>
    <row r="135" spans="1:30" s="92" customFormat="1">
      <c r="A135" s="37"/>
      <c r="B135" s="37">
        <v>1</v>
      </c>
      <c r="C135" s="37"/>
      <c r="D135" s="37" t="s">
        <v>590</v>
      </c>
      <c r="E135" s="37"/>
      <c r="F135" s="37" t="s">
        <v>826</v>
      </c>
      <c r="G135" s="37" t="s">
        <v>2233</v>
      </c>
      <c r="H135" s="37"/>
      <c r="I135" s="37" t="s">
        <v>2350</v>
      </c>
      <c r="J135" s="37" t="s">
        <v>2417</v>
      </c>
      <c r="K135" s="37" t="s">
        <v>2543</v>
      </c>
      <c r="L135" s="37"/>
      <c r="M135" s="37"/>
      <c r="N135" s="37"/>
      <c r="O135" s="37"/>
      <c r="U135" s="92" t="s">
        <v>869</v>
      </c>
      <c r="W135" s="92" t="s">
        <v>870</v>
      </c>
    </row>
    <row r="136" spans="1:30" s="92" customFormat="1">
      <c r="A136" s="37"/>
      <c r="B136" s="37">
        <v>1</v>
      </c>
      <c r="C136" s="37"/>
      <c r="D136" s="37" t="s">
        <v>590</v>
      </c>
      <c r="E136" s="37"/>
      <c r="F136" s="37" t="s">
        <v>826</v>
      </c>
      <c r="G136" s="37" t="s">
        <v>827</v>
      </c>
      <c r="H136" s="37"/>
      <c r="I136" s="37" t="s">
        <v>828</v>
      </c>
      <c r="J136" s="37" t="s">
        <v>830</v>
      </c>
      <c r="K136" s="37" t="s">
        <v>2542</v>
      </c>
      <c r="L136" s="37"/>
      <c r="M136" s="37"/>
      <c r="N136" s="37"/>
      <c r="O136" s="37"/>
      <c r="U136" s="92" t="s">
        <v>874</v>
      </c>
      <c r="V136" s="92" t="s">
        <v>875</v>
      </c>
      <c r="W136" s="92" t="s">
        <v>876</v>
      </c>
    </row>
    <row r="137" spans="1:30" s="92" customFormat="1">
      <c r="A137" s="37"/>
      <c r="B137" s="37">
        <v>1</v>
      </c>
      <c r="C137" s="37"/>
      <c r="D137" s="37" t="s">
        <v>590</v>
      </c>
      <c r="E137" s="37"/>
      <c r="F137" s="37" t="s">
        <v>1128</v>
      </c>
      <c r="G137" s="37" t="s">
        <v>1129</v>
      </c>
      <c r="H137" s="37"/>
      <c r="I137" s="37" t="s">
        <v>995</v>
      </c>
      <c r="J137" s="37" t="s">
        <v>1130</v>
      </c>
      <c r="K137" s="37" t="s">
        <v>2540</v>
      </c>
      <c r="L137" s="37"/>
      <c r="M137" s="37"/>
      <c r="N137" s="37"/>
      <c r="O137" s="37"/>
      <c r="U137" s="92" t="s">
        <v>1209</v>
      </c>
    </row>
    <row r="138" spans="1:30" s="92" customFormat="1">
      <c r="A138" s="37"/>
      <c r="B138" s="37">
        <v>1</v>
      </c>
      <c r="C138" s="37"/>
      <c r="D138" s="37" t="s">
        <v>590</v>
      </c>
      <c r="E138" s="37"/>
      <c r="F138" s="37" t="s">
        <v>2289</v>
      </c>
      <c r="G138" s="37" t="s">
        <v>2290</v>
      </c>
      <c r="H138" s="37"/>
      <c r="I138" s="37" t="s">
        <v>2360</v>
      </c>
      <c r="J138" s="37" t="s">
        <v>2475</v>
      </c>
      <c r="K138" s="37" t="s">
        <v>2543</v>
      </c>
      <c r="L138" s="37"/>
      <c r="M138" s="37"/>
      <c r="N138" s="37"/>
      <c r="O138" s="37"/>
      <c r="U138" s="92" t="s">
        <v>1331</v>
      </c>
      <c r="V138" s="92" t="s">
        <v>1332</v>
      </c>
      <c r="W138" s="92" t="s">
        <v>1333</v>
      </c>
    </row>
    <row r="139" spans="1:30" s="92" customFormat="1">
      <c r="A139" s="37"/>
      <c r="B139" s="37">
        <v>1</v>
      </c>
      <c r="C139" s="37"/>
      <c r="D139" s="37" t="s">
        <v>832</v>
      </c>
      <c r="E139" s="37"/>
      <c r="F139" s="37" t="s">
        <v>833</v>
      </c>
      <c r="G139" s="37" t="s">
        <v>834</v>
      </c>
      <c r="H139" s="37"/>
      <c r="I139" s="37" t="s">
        <v>743</v>
      </c>
      <c r="J139" s="37" t="s">
        <v>835</v>
      </c>
      <c r="K139" s="37" t="s">
        <v>454</v>
      </c>
      <c r="L139" s="37"/>
      <c r="M139" s="37"/>
      <c r="N139" s="37"/>
      <c r="O139" s="37"/>
      <c r="U139" s="92" t="s">
        <v>881</v>
      </c>
      <c r="W139" s="92" t="s">
        <v>882</v>
      </c>
    </row>
    <row r="140" spans="1:30" s="92" customFormat="1">
      <c r="A140" s="37"/>
      <c r="B140" s="37">
        <v>1</v>
      </c>
      <c r="C140" s="37"/>
      <c r="D140" s="37" t="s">
        <v>842</v>
      </c>
      <c r="E140" s="37"/>
      <c r="F140" s="37" t="s">
        <v>843</v>
      </c>
      <c r="G140" s="37" t="s">
        <v>748</v>
      </c>
      <c r="H140" s="37"/>
      <c r="I140" s="37" t="s">
        <v>385</v>
      </c>
      <c r="J140" s="37" t="s">
        <v>844</v>
      </c>
      <c r="K140" s="37" t="s">
        <v>2540</v>
      </c>
      <c r="L140" s="37"/>
      <c r="M140" s="37"/>
      <c r="N140" s="37"/>
      <c r="O140" s="37"/>
      <c r="U140" s="92" t="s">
        <v>891</v>
      </c>
      <c r="W140" s="92" t="s">
        <v>892</v>
      </c>
    </row>
    <row r="141" spans="1:30" s="92" customFormat="1">
      <c r="A141" s="37"/>
      <c r="B141" s="37">
        <v>1</v>
      </c>
      <c r="C141" s="37"/>
      <c r="D141" s="37" t="s">
        <v>907</v>
      </c>
      <c r="E141" s="37"/>
      <c r="F141" s="37" t="s">
        <v>2238</v>
      </c>
      <c r="G141" s="37" t="s">
        <v>1427</v>
      </c>
      <c r="H141" s="37"/>
      <c r="I141" s="37" t="s">
        <v>445</v>
      </c>
      <c r="J141" s="37" t="s">
        <v>2421</v>
      </c>
      <c r="K141" s="37" t="s">
        <v>2541</v>
      </c>
      <c r="L141" s="37"/>
      <c r="M141" s="37"/>
      <c r="N141" s="37"/>
      <c r="O141" s="37"/>
      <c r="U141" s="92" t="s">
        <v>901</v>
      </c>
      <c r="V141" s="92" t="s">
        <v>902</v>
      </c>
      <c r="W141" s="92" t="s">
        <v>903</v>
      </c>
    </row>
    <row r="142" spans="1:30" s="92" customFormat="1">
      <c r="A142" s="37"/>
      <c r="B142" s="37">
        <v>1</v>
      </c>
      <c r="C142" s="37"/>
      <c r="D142" s="37" t="s">
        <v>907</v>
      </c>
      <c r="E142" s="37"/>
      <c r="F142" s="37" t="s">
        <v>1070</v>
      </c>
      <c r="G142" s="37" t="s">
        <v>1071</v>
      </c>
      <c r="H142" s="37"/>
      <c r="I142" s="37" t="s">
        <v>445</v>
      </c>
      <c r="J142" s="37" t="s">
        <v>1072</v>
      </c>
      <c r="K142" s="37" t="s">
        <v>2540</v>
      </c>
      <c r="L142" s="37"/>
      <c r="M142" s="37"/>
      <c r="N142" s="37"/>
      <c r="O142" s="37"/>
      <c r="U142" s="92" t="s">
        <v>1155</v>
      </c>
      <c r="W142" s="92" t="s">
        <v>1156</v>
      </c>
    </row>
    <row r="143" spans="1:30" s="92" customFormat="1">
      <c r="A143" s="37"/>
      <c r="B143" s="37">
        <v>1</v>
      </c>
      <c r="C143" s="37"/>
      <c r="D143" s="37" t="s">
        <v>907</v>
      </c>
      <c r="E143" s="37"/>
      <c r="F143" s="37" t="s">
        <v>1538</v>
      </c>
      <c r="G143" s="37" t="s">
        <v>1539</v>
      </c>
      <c r="H143" s="37"/>
      <c r="I143" s="37" t="s">
        <v>385</v>
      </c>
      <c r="J143" s="37" t="s">
        <v>1540</v>
      </c>
      <c r="K143" s="37" t="s">
        <v>2540</v>
      </c>
      <c r="L143" s="37"/>
      <c r="M143" s="37"/>
      <c r="N143" s="37"/>
      <c r="O143" s="37"/>
    </row>
    <row r="144" spans="1:30" s="92" customFormat="1">
      <c r="A144" s="37"/>
      <c r="B144" s="37">
        <v>1</v>
      </c>
      <c r="C144" s="37"/>
      <c r="D144" s="37" t="s">
        <v>2553</v>
      </c>
      <c r="E144" s="37"/>
      <c r="F144" s="37" t="s">
        <v>2239</v>
      </c>
      <c r="G144" s="37" t="s">
        <v>2240</v>
      </c>
      <c r="H144" s="37"/>
      <c r="I144" s="37" t="s">
        <v>385</v>
      </c>
      <c r="J144" s="37" t="s">
        <v>2423</v>
      </c>
      <c r="K144" s="37" t="s">
        <v>2540</v>
      </c>
      <c r="L144" s="37"/>
      <c r="M144" s="37"/>
      <c r="N144" s="37"/>
      <c r="O144" s="37"/>
      <c r="U144" s="92" t="s">
        <v>911</v>
      </c>
      <c r="W144" s="92" t="s">
        <v>912</v>
      </c>
    </row>
    <row r="145" spans="1:30" s="92" customFormat="1">
      <c r="A145" s="37"/>
      <c r="B145" s="37">
        <v>1</v>
      </c>
      <c r="C145" s="37"/>
      <c r="D145" s="37" t="s">
        <v>485</v>
      </c>
      <c r="E145" s="37"/>
      <c r="F145" s="37" t="s">
        <v>486</v>
      </c>
      <c r="G145" s="37" t="s">
        <v>487</v>
      </c>
      <c r="H145" s="37"/>
      <c r="I145" s="37" t="s">
        <v>385</v>
      </c>
      <c r="J145" s="37" t="s">
        <v>488</v>
      </c>
      <c r="K145" s="37" t="s">
        <v>2537</v>
      </c>
      <c r="L145" s="37"/>
      <c r="M145" s="37"/>
      <c r="N145" s="37"/>
      <c r="O145" s="37"/>
      <c r="U145" s="92" t="s">
        <v>528</v>
      </c>
      <c r="V145" s="92" t="s">
        <v>529</v>
      </c>
      <c r="W145" s="92" t="s">
        <v>530</v>
      </c>
      <c r="Y145" s="92" t="s">
        <v>531</v>
      </c>
      <c r="Z145" s="92" t="s">
        <v>532</v>
      </c>
      <c r="AA145" s="53"/>
      <c r="AB145" s="53"/>
      <c r="AC145" s="53"/>
      <c r="AD145" s="53"/>
    </row>
    <row r="146" spans="1:30" s="92" customFormat="1">
      <c r="A146" s="37"/>
      <c r="B146" s="37">
        <v>1</v>
      </c>
      <c r="C146" s="37"/>
      <c r="D146" s="37" t="s">
        <v>485</v>
      </c>
      <c r="E146" s="37"/>
      <c r="F146" s="37" t="s">
        <v>522</v>
      </c>
      <c r="G146" s="37" t="s">
        <v>450</v>
      </c>
      <c r="H146" s="37"/>
      <c r="I146" s="37" t="s">
        <v>474</v>
      </c>
      <c r="J146" s="37" t="s">
        <v>523</v>
      </c>
      <c r="K146" s="37" t="s">
        <v>2540</v>
      </c>
      <c r="L146" s="37"/>
      <c r="M146" s="37"/>
      <c r="N146" s="37"/>
      <c r="O146" s="37"/>
      <c r="U146" s="92" t="s">
        <v>559</v>
      </c>
      <c r="V146" s="92" t="s">
        <v>560</v>
      </c>
      <c r="W146" s="92" t="s">
        <v>561</v>
      </c>
      <c r="Y146" s="92" t="s">
        <v>562</v>
      </c>
      <c r="Z146" s="92" t="s">
        <v>563</v>
      </c>
    </row>
    <row r="147" spans="1:30" s="92" customFormat="1">
      <c r="A147" s="37"/>
      <c r="B147" s="37">
        <v>1</v>
      </c>
      <c r="C147" s="37"/>
      <c r="D147" s="37" t="s">
        <v>485</v>
      </c>
      <c r="E147" s="37"/>
      <c r="F147" s="37" t="s">
        <v>1007</v>
      </c>
      <c r="G147" s="37" t="s">
        <v>948</v>
      </c>
      <c r="H147" s="37"/>
      <c r="I147" s="37" t="s">
        <v>458</v>
      </c>
      <c r="J147" s="37" t="s">
        <v>1008</v>
      </c>
      <c r="K147" s="37" t="s">
        <v>2540</v>
      </c>
      <c r="L147" s="37"/>
      <c r="M147" s="37"/>
      <c r="N147" s="37"/>
      <c r="O147" s="37"/>
      <c r="U147" s="92" t="s">
        <v>1091</v>
      </c>
      <c r="V147" s="92" t="s">
        <v>1092</v>
      </c>
      <c r="W147" s="92" t="s">
        <v>1093</v>
      </c>
    </row>
    <row r="148" spans="1:30" s="92" customFormat="1">
      <c r="A148" s="37"/>
      <c r="B148" s="37">
        <v>1</v>
      </c>
      <c r="C148" s="37"/>
      <c r="D148" s="37" t="s">
        <v>485</v>
      </c>
      <c r="E148" s="37"/>
      <c r="F148" s="37" t="s">
        <v>1056</v>
      </c>
      <c r="G148" s="37" t="s">
        <v>1057</v>
      </c>
      <c r="H148" s="37"/>
      <c r="I148" s="37" t="s">
        <v>385</v>
      </c>
      <c r="J148" s="37" t="s">
        <v>1058</v>
      </c>
      <c r="K148" s="37" t="s">
        <v>493</v>
      </c>
      <c r="L148" s="37"/>
      <c r="M148" s="37"/>
      <c r="N148" s="37"/>
      <c r="O148" s="37"/>
      <c r="U148" s="92" t="s">
        <v>1139</v>
      </c>
      <c r="W148" s="92" t="s">
        <v>1140</v>
      </c>
    </row>
    <row r="149" spans="1:30" s="92" customFormat="1">
      <c r="A149" s="37"/>
      <c r="B149" s="37">
        <v>1</v>
      </c>
      <c r="C149" s="37"/>
      <c r="D149" s="37" t="s">
        <v>485</v>
      </c>
      <c r="E149" s="37"/>
      <c r="F149" s="37" t="s">
        <v>2270</v>
      </c>
      <c r="G149" s="37" t="s">
        <v>2271</v>
      </c>
      <c r="H149" s="37"/>
      <c r="I149" s="37" t="s">
        <v>385</v>
      </c>
      <c r="J149" s="37" t="s">
        <v>2454</v>
      </c>
      <c r="K149" s="37" t="s">
        <v>397</v>
      </c>
      <c r="L149" s="37"/>
      <c r="M149" s="37"/>
      <c r="N149" s="37"/>
      <c r="O149" s="37"/>
      <c r="U149" s="92" t="s">
        <v>1172</v>
      </c>
      <c r="V149" s="92" t="s">
        <v>1173</v>
      </c>
      <c r="W149" s="92" t="s">
        <v>1174</v>
      </c>
    </row>
    <row r="150" spans="1:30" s="92" customFormat="1">
      <c r="A150" s="37"/>
      <c r="B150" s="37">
        <v>1</v>
      </c>
      <c r="C150" s="37"/>
      <c r="D150" s="37" t="s">
        <v>485</v>
      </c>
      <c r="E150" s="37"/>
      <c r="F150" s="37" t="s">
        <v>2270</v>
      </c>
      <c r="G150" s="37" t="s">
        <v>1561</v>
      </c>
      <c r="H150" s="37" t="s">
        <v>2600</v>
      </c>
      <c r="I150" s="37" t="s">
        <v>385</v>
      </c>
      <c r="J150" s="37" t="s">
        <v>2455</v>
      </c>
      <c r="K150" s="37" t="s">
        <v>493</v>
      </c>
      <c r="L150" s="37"/>
      <c r="M150" s="37"/>
      <c r="N150" s="37"/>
      <c r="O150" s="37"/>
      <c r="U150" s="92" t="s">
        <v>1177</v>
      </c>
      <c r="V150" s="92" t="s">
        <v>1178</v>
      </c>
      <c r="W150" s="92" t="s">
        <v>1179</v>
      </c>
    </row>
    <row r="151" spans="1:30" s="92" customFormat="1">
      <c r="A151" s="37"/>
      <c r="B151" s="37">
        <v>1</v>
      </c>
      <c r="C151" s="37"/>
      <c r="D151" s="37" t="s">
        <v>485</v>
      </c>
      <c r="E151" s="37"/>
      <c r="F151" s="37" t="s">
        <v>1521</v>
      </c>
      <c r="G151" s="37" t="s">
        <v>2260</v>
      </c>
      <c r="H151" s="37"/>
      <c r="I151" s="37" t="s">
        <v>2367</v>
      </c>
      <c r="J151" s="37" t="s">
        <v>2518</v>
      </c>
      <c r="K151" s="37" t="s">
        <v>2535</v>
      </c>
      <c r="L151" s="37"/>
      <c r="M151" s="37"/>
      <c r="N151" s="37"/>
      <c r="O151" s="37"/>
    </row>
    <row r="152" spans="1:30" s="92" customFormat="1">
      <c r="A152" s="37"/>
      <c r="B152" s="37">
        <v>1</v>
      </c>
      <c r="C152" s="37"/>
      <c r="D152" s="37" t="s">
        <v>485</v>
      </c>
      <c r="E152" s="37"/>
      <c r="F152" s="37" t="s">
        <v>1521</v>
      </c>
      <c r="G152" s="37" t="s">
        <v>851</v>
      </c>
      <c r="H152" s="37"/>
      <c r="I152" s="37" t="s">
        <v>2368</v>
      </c>
      <c r="J152" s="37" t="s">
        <v>2519</v>
      </c>
      <c r="K152" s="37" t="s">
        <v>2540</v>
      </c>
      <c r="L152" s="37"/>
      <c r="M152" s="37"/>
      <c r="N152" s="37"/>
      <c r="O152" s="37"/>
    </row>
    <row r="153" spans="1:30" s="92" customFormat="1">
      <c r="A153" s="37"/>
      <c r="B153" s="37">
        <v>1</v>
      </c>
      <c r="C153" s="37"/>
      <c r="D153" s="37" t="s">
        <v>485</v>
      </c>
      <c r="E153" s="37"/>
      <c r="F153" s="37" t="s">
        <v>1521</v>
      </c>
      <c r="G153" s="37" t="s">
        <v>1176</v>
      </c>
      <c r="H153" s="37"/>
      <c r="I153" s="37" t="s">
        <v>385</v>
      </c>
      <c r="J153" s="37" t="s">
        <v>1522</v>
      </c>
      <c r="K153" s="37" t="s">
        <v>2540</v>
      </c>
      <c r="L153" s="37"/>
      <c r="M153" s="37"/>
      <c r="N153" s="37"/>
      <c r="O153" s="37"/>
    </row>
    <row r="154" spans="1:30" s="92" customFormat="1">
      <c r="A154" s="37"/>
      <c r="B154" s="37">
        <v>1</v>
      </c>
      <c r="C154" s="37"/>
      <c r="D154" s="37" t="s">
        <v>485</v>
      </c>
      <c r="E154" s="37"/>
      <c r="F154" s="37" t="s">
        <v>1521</v>
      </c>
      <c r="G154" s="37" t="s">
        <v>839</v>
      </c>
      <c r="H154" s="37"/>
      <c r="I154" s="37" t="s">
        <v>385</v>
      </c>
      <c r="J154" s="37" t="s">
        <v>1525</v>
      </c>
      <c r="K154" s="37" t="s">
        <v>2540</v>
      </c>
      <c r="L154" s="37"/>
      <c r="M154" s="37"/>
      <c r="N154" s="37"/>
      <c r="O154" s="37"/>
    </row>
    <row r="155" spans="1:30" s="92" customFormat="1">
      <c r="A155" s="37"/>
      <c r="B155" s="37">
        <v>1</v>
      </c>
      <c r="C155" s="37"/>
      <c r="D155" s="37" t="s">
        <v>485</v>
      </c>
      <c r="E155" s="37"/>
      <c r="F155" s="37" t="s">
        <v>1560</v>
      </c>
      <c r="G155" s="37" t="s">
        <v>1529</v>
      </c>
      <c r="H155" s="37"/>
      <c r="I155" s="37" t="s">
        <v>385</v>
      </c>
      <c r="J155" s="37" t="s">
        <v>2526</v>
      </c>
      <c r="K155" s="37" t="s">
        <v>2540</v>
      </c>
      <c r="L155" s="37"/>
      <c r="M155" s="37"/>
      <c r="N155" s="37"/>
      <c r="O155" s="37"/>
    </row>
    <row r="156" spans="1:30" s="92" customFormat="1">
      <c r="A156" s="37"/>
      <c r="B156" s="37">
        <v>1</v>
      </c>
      <c r="C156" s="37"/>
      <c r="D156" s="37" t="s">
        <v>485</v>
      </c>
      <c r="E156" s="37"/>
      <c r="F156" s="37" t="s">
        <v>1560</v>
      </c>
      <c r="G156" s="37" t="s">
        <v>2338</v>
      </c>
      <c r="H156" s="37"/>
      <c r="I156" s="37" t="s">
        <v>2369</v>
      </c>
      <c r="J156" s="37" t="s">
        <v>2527</v>
      </c>
      <c r="K156" s="37" t="s">
        <v>403</v>
      </c>
      <c r="L156" s="37"/>
      <c r="M156" s="37"/>
      <c r="N156" s="37"/>
      <c r="O156" s="37"/>
    </row>
    <row r="157" spans="1:30" s="92" customFormat="1">
      <c r="A157" s="37"/>
      <c r="B157" s="37">
        <v>1</v>
      </c>
      <c r="C157" s="37"/>
      <c r="D157" s="37" t="s">
        <v>485</v>
      </c>
      <c r="E157" s="37"/>
      <c r="F157" s="37" t="s">
        <v>1560</v>
      </c>
      <c r="G157" s="37" t="s">
        <v>2339</v>
      </c>
      <c r="H157" s="37"/>
      <c r="I157" s="37" t="s">
        <v>445</v>
      </c>
      <c r="J157" s="37" t="s">
        <v>2528</v>
      </c>
      <c r="K157" s="37" t="s">
        <v>2535</v>
      </c>
      <c r="L157" s="37"/>
      <c r="M157" s="37"/>
      <c r="N157" s="37"/>
      <c r="O157" s="37"/>
    </row>
    <row r="158" spans="1:30" s="92" customFormat="1">
      <c r="A158" s="37"/>
      <c r="B158" s="37">
        <v>1</v>
      </c>
      <c r="C158" s="37"/>
      <c r="D158" s="37" t="s">
        <v>867</v>
      </c>
      <c r="E158" s="37"/>
      <c r="F158" s="37" t="s">
        <v>1298</v>
      </c>
      <c r="G158" s="37" t="s">
        <v>1098</v>
      </c>
      <c r="H158" s="37"/>
      <c r="I158" s="37" t="s">
        <v>385</v>
      </c>
      <c r="J158" s="37" t="s">
        <v>1299</v>
      </c>
      <c r="K158" s="37" t="s">
        <v>454</v>
      </c>
      <c r="L158" s="37"/>
      <c r="M158" s="37"/>
      <c r="N158" s="37"/>
      <c r="O158" s="37"/>
      <c r="U158" s="92" t="s">
        <v>1379</v>
      </c>
      <c r="W158" s="92" t="s">
        <v>1380</v>
      </c>
    </row>
    <row r="159" spans="1:30" s="92" customFormat="1">
      <c r="A159" s="37"/>
      <c r="B159" s="37">
        <v>1</v>
      </c>
      <c r="C159" s="37"/>
      <c r="D159" s="37" t="s">
        <v>867</v>
      </c>
      <c r="E159" s="37"/>
      <c r="F159" s="37" t="s">
        <v>1298</v>
      </c>
      <c r="G159" s="37" t="s">
        <v>2300</v>
      </c>
      <c r="H159" s="37"/>
      <c r="I159" s="37" t="s">
        <v>385</v>
      </c>
      <c r="J159" s="37" t="s">
        <v>2484</v>
      </c>
      <c r="K159" s="37" t="s">
        <v>2540</v>
      </c>
      <c r="L159" s="37"/>
      <c r="M159" s="37"/>
      <c r="N159" s="37"/>
      <c r="O159" s="37"/>
      <c r="U159" s="92" t="s">
        <v>1382</v>
      </c>
      <c r="V159" s="92" t="s">
        <v>1383</v>
      </c>
      <c r="W159" s="92" t="s">
        <v>1384</v>
      </c>
    </row>
    <row r="160" spans="1:30" s="92" customFormat="1">
      <c r="A160" s="37"/>
      <c r="B160" s="37">
        <v>1</v>
      </c>
      <c r="C160" s="37"/>
      <c r="D160" s="37" t="s">
        <v>867</v>
      </c>
      <c r="E160" s="37"/>
      <c r="F160" s="37" t="s">
        <v>1298</v>
      </c>
      <c r="G160" s="37" t="s">
        <v>1303</v>
      </c>
      <c r="H160" s="37"/>
      <c r="I160" s="37" t="s">
        <v>680</v>
      </c>
      <c r="J160" s="37" t="s">
        <v>1304</v>
      </c>
      <c r="K160" s="37" t="s">
        <v>2541</v>
      </c>
      <c r="L160" s="37"/>
      <c r="M160" s="37"/>
      <c r="N160" s="37"/>
      <c r="O160" s="37"/>
      <c r="U160" s="92" t="s">
        <v>1385</v>
      </c>
      <c r="V160" s="92" t="s">
        <v>1386</v>
      </c>
      <c r="W160" s="92" t="s">
        <v>1387</v>
      </c>
    </row>
    <row r="161" spans="1:26" s="92" customFormat="1">
      <c r="A161" s="37"/>
      <c r="B161" s="37">
        <v>1</v>
      </c>
      <c r="C161" s="37"/>
      <c r="D161" s="37" t="s">
        <v>2549</v>
      </c>
      <c r="E161" s="37"/>
      <c r="F161" s="37" t="s">
        <v>2178</v>
      </c>
      <c r="G161" s="37" t="s">
        <v>2179</v>
      </c>
      <c r="H161" s="37"/>
      <c r="I161" s="37" t="s">
        <v>385</v>
      </c>
      <c r="J161" s="37" t="s">
        <v>2375</v>
      </c>
      <c r="K161" s="37" t="s">
        <v>2538</v>
      </c>
      <c r="L161" s="37"/>
      <c r="M161" s="37"/>
      <c r="N161" s="37"/>
      <c r="O161" s="37"/>
      <c r="U161" s="92" t="s">
        <v>419</v>
      </c>
      <c r="V161" s="92" t="s">
        <v>420</v>
      </c>
      <c r="W161" s="92" t="s">
        <v>421</v>
      </c>
      <c r="Y161" s="92" t="s">
        <v>422</v>
      </c>
      <c r="Z161" s="92" t="s">
        <v>423</v>
      </c>
    </row>
    <row r="162" spans="1:26" s="92" customFormat="1">
      <c r="A162" s="37"/>
      <c r="B162" s="37">
        <v>1</v>
      </c>
      <c r="C162" s="37"/>
      <c r="D162" s="37" t="s">
        <v>973</v>
      </c>
      <c r="E162" s="37"/>
      <c r="F162" s="37" t="s">
        <v>974</v>
      </c>
      <c r="G162" s="37" t="s">
        <v>975</v>
      </c>
      <c r="H162" s="37"/>
      <c r="I162" s="37" t="s">
        <v>385</v>
      </c>
      <c r="J162" s="37" t="s">
        <v>976</v>
      </c>
      <c r="K162" s="37" t="s">
        <v>2540</v>
      </c>
      <c r="L162" s="37"/>
      <c r="M162" s="37"/>
      <c r="N162" s="37"/>
      <c r="O162" s="37"/>
      <c r="U162" s="92" t="s">
        <v>1038</v>
      </c>
      <c r="V162" s="92" t="s">
        <v>1039</v>
      </c>
      <c r="W162" s="92" t="s">
        <v>1040</v>
      </c>
    </row>
    <row r="163" spans="1:26" s="92" customFormat="1">
      <c r="A163" s="37"/>
      <c r="B163" s="37">
        <v>1</v>
      </c>
      <c r="C163" s="37"/>
      <c r="D163" s="37" t="s">
        <v>973</v>
      </c>
      <c r="E163" s="37"/>
      <c r="F163" s="37" t="s">
        <v>974</v>
      </c>
      <c r="G163" s="37" t="s">
        <v>358</v>
      </c>
      <c r="H163" s="37"/>
      <c r="I163" s="37" t="s">
        <v>385</v>
      </c>
      <c r="J163" s="37" t="s">
        <v>979</v>
      </c>
      <c r="K163" s="37" t="s">
        <v>2540</v>
      </c>
      <c r="L163" s="37"/>
      <c r="M163" s="37"/>
      <c r="N163" s="37"/>
      <c r="O163" s="37"/>
      <c r="U163" s="92" t="s">
        <v>1043</v>
      </c>
      <c r="V163" s="92" t="s">
        <v>1044</v>
      </c>
      <c r="W163" s="92" t="s">
        <v>1045</v>
      </c>
    </row>
    <row r="164" spans="1:26" s="92" customFormat="1">
      <c r="A164" s="37"/>
      <c r="B164" s="37">
        <v>1</v>
      </c>
      <c r="C164" s="37"/>
      <c r="D164" s="37" t="s">
        <v>973</v>
      </c>
      <c r="E164" s="37"/>
      <c r="F164" s="37" t="s">
        <v>1418</v>
      </c>
      <c r="G164" s="37" t="s">
        <v>1419</v>
      </c>
      <c r="H164" s="37"/>
      <c r="I164" s="37" t="s">
        <v>1348</v>
      </c>
      <c r="J164" s="37" t="s">
        <v>1420</v>
      </c>
      <c r="K164" s="37" t="s">
        <v>2535</v>
      </c>
      <c r="L164" s="37"/>
      <c r="M164" s="37"/>
      <c r="N164" s="37"/>
      <c r="O164" s="37"/>
      <c r="U164" s="92" t="s">
        <v>1546</v>
      </c>
      <c r="W164" s="92" t="s">
        <v>1547</v>
      </c>
    </row>
    <row r="165" spans="1:26" s="92" customFormat="1">
      <c r="A165" s="37"/>
      <c r="B165" s="37">
        <v>1</v>
      </c>
      <c r="C165" s="37"/>
      <c r="D165" s="37" t="s">
        <v>973</v>
      </c>
      <c r="E165" s="37"/>
      <c r="F165" s="37" t="s">
        <v>1418</v>
      </c>
      <c r="G165" s="37" t="s">
        <v>2323</v>
      </c>
      <c r="H165" s="37"/>
      <c r="I165" s="37" t="s">
        <v>1291</v>
      </c>
      <c r="J165" s="37" t="s">
        <v>2506</v>
      </c>
      <c r="K165" s="37" t="s">
        <v>2540</v>
      </c>
      <c r="L165" s="37"/>
      <c r="M165" s="37"/>
      <c r="N165" s="37"/>
      <c r="O165" s="37"/>
      <c r="U165" s="92" t="s">
        <v>1549</v>
      </c>
      <c r="V165" s="92" t="s">
        <v>1550</v>
      </c>
      <c r="W165" s="92" t="s">
        <v>1551</v>
      </c>
    </row>
    <row r="166" spans="1:26" s="92" customFormat="1">
      <c r="A166" s="37"/>
      <c r="B166" s="37">
        <v>1</v>
      </c>
      <c r="C166" s="37"/>
      <c r="D166" s="37" t="s">
        <v>973</v>
      </c>
      <c r="E166" s="37"/>
      <c r="F166" s="37" t="s">
        <v>1418</v>
      </c>
      <c r="G166" s="37" t="s">
        <v>1423</v>
      </c>
      <c r="H166" s="37"/>
      <c r="I166" s="37" t="s">
        <v>824</v>
      </c>
      <c r="J166" s="37" t="s">
        <v>1424</v>
      </c>
      <c r="K166" s="37" t="s">
        <v>2536</v>
      </c>
      <c r="L166" s="37"/>
      <c r="M166" s="37"/>
      <c r="N166" s="37"/>
      <c r="O166" s="37"/>
      <c r="U166" s="92" t="s">
        <v>1555</v>
      </c>
      <c r="V166" s="92" t="s">
        <v>1556</v>
      </c>
      <c r="W166" s="92" t="s">
        <v>1557</v>
      </c>
    </row>
    <row r="167" spans="1:26" s="92" customFormat="1">
      <c r="A167" s="37"/>
      <c r="B167" s="37">
        <v>1</v>
      </c>
      <c r="C167" s="37"/>
      <c r="D167" s="37" t="s">
        <v>982</v>
      </c>
      <c r="E167" s="37"/>
      <c r="F167" s="37" t="s">
        <v>983</v>
      </c>
      <c r="G167" s="37" t="s">
        <v>2253</v>
      </c>
      <c r="H167" s="37" t="s">
        <v>2594</v>
      </c>
      <c r="I167" s="37" t="s">
        <v>385</v>
      </c>
      <c r="J167" s="37" t="s">
        <v>2437</v>
      </c>
      <c r="K167" s="37" t="s">
        <v>2540</v>
      </c>
      <c r="L167" s="37"/>
      <c r="M167" s="37"/>
      <c r="N167" s="37"/>
      <c r="O167" s="37"/>
      <c r="U167" s="92" t="s">
        <v>1053</v>
      </c>
      <c r="V167" s="92" t="s">
        <v>1054</v>
      </c>
      <c r="W167" s="92" t="s">
        <v>1055</v>
      </c>
    </row>
    <row r="168" spans="1:26" s="92" customFormat="1">
      <c r="A168" s="37"/>
      <c r="B168" s="37">
        <v>1</v>
      </c>
      <c r="C168" s="37"/>
      <c r="D168" s="37" t="s">
        <v>982</v>
      </c>
      <c r="E168" s="37"/>
      <c r="F168" s="37" t="s">
        <v>983</v>
      </c>
      <c r="G168" s="37" t="s">
        <v>984</v>
      </c>
      <c r="H168" s="37"/>
      <c r="I168" s="37" t="s">
        <v>385</v>
      </c>
      <c r="J168" s="37" t="s">
        <v>2438</v>
      </c>
      <c r="K168" s="37" t="s">
        <v>2540</v>
      </c>
      <c r="L168" s="37"/>
      <c r="M168" s="37"/>
      <c r="N168" s="37"/>
      <c r="O168" s="37"/>
      <c r="U168" s="92" t="s">
        <v>1058</v>
      </c>
      <c r="V168" s="92" t="s">
        <v>1059</v>
      </c>
      <c r="W168" s="92" t="s">
        <v>1060</v>
      </c>
    </row>
    <row r="169" spans="1:26" s="92" customFormat="1">
      <c r="A169" s="37"/>
      <c r="B169" s="37">
        <v>1</v>
      </c>
      <c r="C169" s="37"/>
      <c r="D169" s="37" t="s">
        <v>982</v>
      </c>
      <c r="E169" s="37"/>
      <c r="F169" s="37" t="s">
        <v>983</v>
      </c>
      <c r="G169" s="37" t="s">
        <v>2254</v>
      </c>
      <c r="H169" s="37"/>
      <c r="I169" s="37" t="s">
        <v>1461</v>
      </c>
      <c r="J169" s="37" t="s">
        <v>2439</v>
      </c>
      <c r="K169" s="37" t="s">
        <v>2540</v>
      </c>
      <c r="L169" s="37"/>
      <c r="M169" s="37"/>
      <c r="N169" s="37"/>
      <c r="O169" s="37"/>
      <c r="U169" s="92" t="s">
        <v>1062</v>
      </c>
      <c r="W169" s="92" t="s">
        <v>1063</v>
      </c>
    </row>
    <row r="170" spans="1:26" s="92" customFormat="1">
      <c r="A170" s="37"/>
      <c r="B170" s="37">
        <v>1</v>
      </c>
      <c r="C170" s="37"/>
      <c r="D170" s="37" t="s">
        <v>982</v>
      </c>
      <c r="E170" s="37"/>
      <c r="F170" s="37" t="s">
        <v>983</v>
      </c>
      <c r="G170" s="37" t="s">
        <v>990</v>
      </c>
      <c r="H170" s="37" t="s">
        <v>2586</v>
      </c>
      <c r="I170" s="37" t="s">
        <v>458</v>
      </c>
      <c r="J170" s="37" t="s">
        <v>991</v>
      </c>
      <c r="K170" s="37" t="s">
        <v>2540</v>
      </c>
      <c r="L170" s="37"/>
      <c r="M170" s="37"/>
      <c r="N170" s="37"/>
      <c r="O170" s="37"/>
      <c r="U170" s="92" t="s">
        <v>1064</v>
      </c>
      <c r="V170" s="92" t="s">
        <v>1065</v>
      </c>
      <c r="W170" s="92" t="s">
        <v>1066</v>
      </c>
    </row>
    <row r="171" spans="1:26" s="92" customFormat="1">
      <c r="A171" s="37"/>
      <c r="B171" s="37">
        <v>1</v>
      </c>
      <c r="C171" s="37"/>
      <c r="D171" s="37" t="s">
        <v>2561</v>
      </c>
      <c r="E171" s="37"/>
      <c r="F171" s="37" t="s">
        <v>2332</v>
      </c>
      <c r="G171" s="37" t="s">
        <v>2333</v>
      </c>
      <c r="H171" s="37"/>
      <c r="I171" s="37" t="s">
        <v>385</v>
      </c>
      <c r="J171" s="37" t="s">
        <v>2520</v>
      </c>
      <c r="K171" s="37" t="s">
        <v>454</v>
      </c>
      <c r="L171" s="37"/>
      <c r="M171" s="37"/>
      <c r="N171" s="37"/>
      <c r="O171" s="37"/>
    </row>
    <row r="172" spans="1:26" s="92" customFormat="1">
      <c r="A172" s="37"/>
      <c r="B172" s="37">
        <v>1</v>
      </c>
      <c r="C172" s="37"/>
      <c r="D172" s="37" t="s">
        <v>915</v>
      </c>
      <c r="E172" s="37"/>
      <c r="F172" s="37" t="s">
        <v>2242</v>
      </c>
      <c r="G172" s="37" t="s">
        <v>2243</v>
      </c>
      <c r="H172" s="37" t="s">
        <v>2589</v>
      </c>
      <c r="I172" s="37" t="s">
        <v>385</v>
      </c>
      <c r="J172" s="37" t="s">
        <v>2427</v>
      </c>
      <c r="K172" s="37" t="s">
        <v>2540</v>
      </c>
      <c r="L172" s="37"/>
      <c r="M172" s="37"/>
      <c r="N172" s="37"/>
      <c r="O172" s="37"/>
      <c r="U172" s="92" t="s">
        <v>946</v>
      </c>
      <c r="W172" s="92" t="s">
        <v>947</v>
      </c>
    </row>
    <row r="173" spans="1:26" s="92" customFormat="1">
      <c r="A173" s="37"/>
      <c r="B173" s="37">
        <v>1</v>
      </c>
      <c r="C173" s="37"/>
      <c r="D173" s="37" t="s">
        <v>915</v>
      </c>
      <c r="E173" s="37"/>
      <c r="F173" s="37" t="s">
        <v>916</v>
      </c>
      <c r="G173" s="37" t="s">
        <v>917</v>
      </c>
      <c r="H173" s="37"/>
      <c r="I173" s="37" t="s">
        <v>385</v>
      </c>
      <c r="J173" s="37" t="s">
        <v>918</v>
      </c>
      <c r="K173" s="37" t="s">
        <v>2540</v>
      </c>
      <c r="L173" s="37"/>
      <c r="M173" s="37"/>
      <c r="N173" s="37"/>
      <c r="O173" s="37"/>
      <c r="U173" s="92" t="s">
        <v>964</v>
      </c>
      <c r="V173" s="92" t="s">
        <v>965</v>
      </c>
      <c r="W173" s="92" t="s">
        <v>966</v>
      </c>
    </row>
    <row r="174" spans="1:26" s="92" customFormat="1">
      <c r="A174" s="37"/>
      <c r="B174" s="37">
        <v>1</v>
      </c>
      <c r="C174" s="37"/>
      <c r="D174" s="37" t="s">
        <v>915</v>
      </c>
      <c r="E174" s="37"/>
      <c r="F174" s="37" t="s">
        <v>1002</v>
      </c>
      <c r="G174" s="37" t="s">
        <v>2256</v>
      </c>
      <c r="H174" s="37"/>
      <c r="I174" s="37" t="s">
        <v>385</v>
      </c>
      <c r="J174" s="37" t="s">
        <v>2443</v>
      </c>
      <c r="K174" s="37" t="s">
        <v>493</v>
      </c>
      <c r="L174" s="37"/>
      <c r="M174" s="37"/>
      <c r="N174" s="37"/>
      <c r="O174" s="37"/>
      <c r="U174" s="92" t="s">
        <v>1088</v>
      </c>
      <c r="V174" s="92" t="s">
        <v>1089</v>
      </c>
      <c r="W174" s="92" t="s">
        <v>1090</v>
      </c>
    </row>
    <row r="175" spans="1:26" s="92" customFormat="1">
      <c r="A175" s="37"/>
      <c r="B175" s="37">
        <v>1</v>
      </c>
      <c r="C175" s="37"/>
      <c r="D175" s="37" t="s">
        <v>915</v>
      </c>
      <c r="E175" s="37"/>
      <c r="F175" s="37" t="s">
        <v>1067</v>
      </c>
      <c r="G175" s="37" t="s">
        <v>85</v>
      </c>
      <c r="H175" s="37"/>
      <c r="I175" s="37" t="s">
        <v>650</v>
      </c>
      <c r="J175" s="37" t="s">
        <v>1068</v>
      </c>
      <c r="K175" s="37" t="s">
        <v>2540</v>
      </c>
      <c r="L175" s="37"/>
      <c r="M175" s="37"/>
      <c r="N175" s="37"/>
      <c r="O175" s="37"/>
      <c r="U175" s="92" t="s">
        <v>1152</v>
      </c>
      <c r="W175" s="92" t="s">
        <v>1153</v>
      </c>
    </row>
    <row r="176" spans="1:26" s="92" customFormat="1">
      <c r="A176" s="37"/>
      <c r="B176" s="37">
        <v>1</v>
      </c>
      <c r="C176" s="37"/>
      <c r="D176" s="37" t="s">
        <v>915</v>
      </c>
      <c r="E176" s="37"/>
      <c r="F176" s="37" t="s">
        <v>1276</v>
      </c>
      <c r="G176" s="37" t="s">
        <v>565</v>
      </c>
      <c r="H176" s="37"/>
      <c r="I176" s="37" t="s">
        <v>385</v>
      </c>
      <c r="J176" s="37" t="s">
        <v>2481</v>
      </c>
      <c r="K176" s="37" t="s">
        <v>2541</v>
      </c>
      <c r="L176" s="37"/>
      <c r="M176" s="37"/>
      <c r="N176" s="37"/>
      <c r="O176" s="37"/>
      <c r="U176" s="92" t="s">
        <v>1362</v>
      </c>
      <c r="V176" s="92" t="s">
        <v>1363</v>
      </c>
      <c r="W176" s="92" t="s">
        <v>1364</v>
      </c>
    </row>
    <row r="177" spans="1:26" s="92" customFormat="1">
      <c r="A177" s="37"/>
      <c r="B177" s="37">
        <v>1</v>
      </c>
      <c r="C177" s="37"/>
      <c r="D177" s="37" t="s">
        <v>1034</v>
      </c>
      <c r="E177" s="37"/>
      <c r="F177" s="37" t="s">
        <v>1035</v>
      </c>
      <c r="G177" s="37" t="s">
        <v>1036</v>
      </c>
      <c r="H177" s="37" t="s">
        <v>2597</v>
      </c>
      <c r="I177" s="37" t="s">
        <v>445</v>
      </c>
      <c r="J177" s="37" t="s">
        <v>1038</v>
      </c>
      <c r="K177" s="37" t="s">
        <v>454</v>
      </c>
      <c r="L177" s="37"/>
      <c r="M177" s="37"/>
      <c r="N177" s="37"/>
      <c r="O177" s="37"/>
      <c r="U177" s="92" t="s">
        <v>1119</v>
      </c>
      <c r="W177" s="92" t="s">
        <v>1120</v>
      </c>
    </row>
    <row r="178" spans="1:26" s="92" customFormat="1">
      <c r="A178" s="37"/>
      <c r="B178" s="37">
        <v>1</v>
      </c>
      <c r="C178" s="37"/>
      <c r="D178" s="37" t="s">
        <v>1012</v>
      </c>
      <c r="E178" s="37"/>
      <c r="F178" s="37" t="s">
        <v>1013</v>
      </c>
      <c r="G178" s="37" t="s">
        <v>1014</v>
      </c>
      <c r="H178" s="37"/>
      <c r="I178" s="37" t="s">
        <v>385</v>
      </c>
      <c r="J178" s="37" t="s">
        <v>1015</v>
      </c>
      <c r="K178" s="37" t="s">
        <v>2540</v>
      </c>
      <c r="L178" s="37"/>
      <c r="M178" s="37"/>
      <c r="N178" s="37"/>
      <c r="O178" s="37"/>
      <c r="U178" s="92" t="s">
        <v>1102</v>
      </c>
      <c r="W178" s="92" t="s">
        <v>1103</v>
      </c>
    </row>
    <row r="179" spans="1:26" s="92" customFormat="1">
      <c r="A179" s="37"/>
      <c r="B179" s="37">
        <v>1</v>
      </c>
      <c r="C179" s="37"/>
      <c r="D179" s="37" t="s">
        <v>1022</v>
      </c>
      <c r="E179" s="37"/>
      <c r="F179" s="37" t="s">
        <v>2187</v>
      </c>
      <c r="G179" s="37" t="s">
        <v>2188</v>
      </c>
      <c r="H179" s="37"/>
      <c r="I179" s="37" t="s">
        <v>385</v>
      </c>
      <c r="J179" s="37" t="s">
        <v>2381</v>
      </c>
      <c r="K179" s="37" t="s">
        <v>2540</v>
      </c>
      <c r="L179" s="37"/>
      <c r="M179" s="37"/>
      <c r="N179" s="37"/>
      <c r="O179" s="37"/>
      <c r="U179" s="92" t="s">
        <v>488</v>
      </c>
      <c r="V179" s="92" t="s">
        <v>489</v>
      </c>
      <c r="W179" s="92" t="s">
        <v>490</v>
      </c>
      <c r="Y179" s="92" t="s">
        <v>491</v>
      </c>
      <c r="Z179" s="92" t="s">
        <v>492</v>
      </c>
    </row>
    <row r="180" spans="1:26" s="92" customFormat="1">
      <c r="A180" s="37"/>
      <c r="B180" s="37">
        <v>1</v>
      </c>
      <c r="C180" s="37"/>
      <c r="D180" s="37" t="s">
        <v>1022</v>
      </c>
      <c r="E180" s="37"/>
      <c r="F180" s="37" t="s">
        <v>2196</v>
      </c>
      <c r="G180" s="37" t="s">
        <v>1545</v>
      </c>
      <c r="H180" s="37"/>
      <c r="I180" s="37" t="s">
        <v>385</v>
      </c>
      <c r="J180" s="37" t="s">
        <v>2196</v>
      </c>
      <c r="K180" s="37" t="s">
        <v>2535</v>
      </c>
      <c r="L180" s="37"/>
      <c r="M180" s="37"/>
      <c r="N180" s="37"/>
      <c r="O180" s="37"/>
      <c r="U180" s="92" t="s">
        <v>604</v>
      </c>
      <c r="W180" s="92" t="s">
        <v>605</v>
      </c>
    </row>
    <row r="181" spans="1:26" s="92" customFormat="1">
      <c r="A181" s="37"/>
      <c r="B181" s="37">
        <v>1</v>
      </c>
      <c r="C181" s="37"/>
      <c r="D181" s="37" t="s">
        <v>1022</v>
      </c>
      <c r="E181" s="37"/>
      <c r="F181" s="37" t="s">
        <v>2248</v>
      </c>
      <c r="G181" s="37" t="s">
        <v>2249</v>
      </c>
      <c r="H181" s="37"/>
      <c r="I181" s="37" t="s">
        <v>445</v>
      </c>
      <c r="J181" s="37" t="s">
        <v>2434</v>
      </c>
      <c r="K181" s="37" t="s">
        <v>2540</v>
      </c>
      <c r="L181" s="37"/>
      <c r="M181" s="37"/>
      <c r="N181" s="37"/>
      <c r="O181" s="37"/>
      <c r="U181" s="92" t="s">
        <v>1010</v>
      </c>
      <c r="W181" s="92" t="s">
        <v>1011</v>
      </c>
    </row>
    <row r="182" spans="1:26" s="92" customFormat="1">
      <c r="A182" s="37"/>
      <c r="B182" s="37">
        <v>1</v>
      </c>
      <c r="C182" s="37"/>
      <c r="D182" s="37" t="s">
        <v>1022</v>
      </c>
      <c r="E182" s="37"/>
      <c r="F182" s="37" t="s">
        <v>1023</v>
      </c>
      <c r="G182" s="37" t="s">
        <v>1024</v>
      </c>
      <c r="H182" s="37"/>
      <c r="I182" s="37" t="s">
        <v>385</v>
      </c>
      <c r="J182" s="37" t="s">
        <v>1025</v>
      </c>
      <c r="K182" s="37" t="s">
        <v>2541</v>
      </c>
      <c r="L182" s="37"/>
      <c r="M182" s="37"/>
      <c r="N182" s="37"/>
      <c r="O182" s="37"/>
      <c r="U182" s="92" t="s">
        <v>1108</v>
      </c>
      <c r="V182" s="92" t="s">
        <v>1109</v>
      </c>
      <c r="W182" s="92" t="s">
        <v>1110</v>
      </c>
    </row>
    <row r="183" spans="1:26" s="92" customFormat="1">
      <c r="A183" s="37"/>
      <c r="B183" s="37">
        <v>1</v>
      </c>
      <c r="C183" s="37"/>
      <c r="D183" s="37" t="s">
        <v>1022</v>
      </c>
      <c r="E183" s="37"/>
      <c r="F183" s="37" t="s">
        <v>1080</v>
      </c>
      <c r="G183" s="37" t="s">
        <v>1081</v>
      </c>
      <c r="H183" s="37" t="s">
        <v>2599</v>
      </c>
      <c r="I183" s="37" t="s">
        <v>1082</v>
      </c>
      <c r="J183" s="37" t="s">
        <v>1083</v>
      </c>
      <c r="K183" s="37" t="s">
        <v>2540</v>
      </c>
      <c r="L183" s="37"/>
      <c r="M183" s="37"/>
      <c r="N183" s="37"/>
      <c r="O183" s="37"/>
      <c r="U183" s="92" t="s">
        <v>1161</v>
      </c>
      <c r="W183" s="92" t="s">
        <v>1162</v>
      </c>
    </row>
    <row r="184" spans="1:26" s="92" customFormat="1">
      <c r="A184" s="37"/>
      <c r="B184" s="37">
        <v>1</v>
      </c>
      <c r="C184" s="37"/>
      <c r="D184" s="37" t="s">
        <v>818</v>
      </c>
      <c r="E184" s="37"/>
      <c r="F184" s="37" t="s">
        <v>2266</v>
      </c>
      <c r="G184" s="37" t="s">
        <v>2267</v>
      </c>
      <c r="H184" s="37"/>
      <c r="I184" s="37" t="s">
        <v>995</v>
      </c>
      <c r="J184" s="37" t="s">
        <v>2451</v>
      </c>
      <c r="K184" s="37" t="s">
        <v>415</v>
      </c>
      <c r="L184" s="37"/>
      <c r="M184" s="37"/>
      <c r="N184" s="37"/>
      <c r="O184" s="37"/>
      <c r="U184" s="92" t="s">
        <v>1147</v>
      </c>
      <c r="W184" s="92" t="s">
        <v>1148</v>
      </c>
    </row>
    <row r="185" spans="1:26" s="92" customFormat="1">
      <c r="A185" s="37"/>
      <c r="B185" s="37">
        <v>1</v>
      </c>
      <c r="C185" s="37"/>
      <c r="D185" s="37" t="s">
        <v>2555</v>
      </c>
      <c r="E185" s="37"/>
      <c r="F185" s="37" t="s">
        <v>2263</v>
      </c>
      <c r="G185" s="37" t="s">
        <v>2264</v>
      </c>
      <c r="H185" s="37"/>
      <c r="I185" s="37" t="s">
        <v>385</v>
      </c>
      <c r="J185" s="37" t="s">
        <v>2449</v>
      </c>
      <c r="K185" s="37" t="s">
        <v>555</v>
      </c>
      <c r="L185" s="37"/>
      <c r="M185" s="37"/>
      <c r="N185" s="37"/>
      <c r="O185" s="37"/>
      <c r="U185" s="92" t="s">
        <v>1122</v>
      </c>
      <c r="W185" s="92" t="s">
        <v>1123</v>
      </c>
    </row>
    <row r="186" spans="1:26" s="92" customFormat="1">
      <c r="A186" s="37"/>
      <c r="B186" s="37">
        <v>1</v>
      </c>
      <c r="C186" s="37"/>
      <c r="D186" s="37" t="s">
        <v>930</v>
      </c>
      <c r="E186" s="37"/>
      <c r="F186" s="37" t="s">
        <v>931</v>
      </c>
      <c r="G186" s="37" t="s">
        <v>932</v>
      </c>
      <c r="H186" s="37" t="s">
        <v>2591</v>
      </c>
      <c r="I186" s="37" t="s">
        <v>385</v>
      </c>
      <c r="J186" s="37" t="s">
        <v>933</v>
      </c>
      <c r="K186" s="37" t="s">
        <v>454</v>
      </c>
      <c r="L186" s="37"/>
      <c r="M186" s="37"/>
      <c r="N186" s="37"/>
      <c r="O186" s="37"/>
      <c r="U186" s="92" t="s">
        <v>979</v>
      </c>
      <c r="V186" s="92" t="s">
        <v>980</v>
      </c>
      <c r="W186" s="92" t="s">
        <v>981</v>
      </c>
    </row>
    <row r="187" spans="1:26" s="92" customFormat="1">
      <c r="A187" s="37"/>
      <c r="B187" s="37">
        <v>1</v>
      </c>
      <c r="C187" s="37"/>
      <c r="D187" s="37" t="s">
        <v>930</v>
      </c>
      <c r="E187" s="37"/>
      <c r="F187" s="37" t="s">
        <v>2269</v>
      </c>
      <c r="G187" s="37" t="s">
        <v>1639</v>
      </c>
      <c r="H187" s="37"/>
      <c r="I187" s="37" t="s">
        <v>2356</v>
      </c>
      <c r="J187" s="37" t="s">
        <v>2453</v>
      </c>
      <c r="K187" s="37" t="s">
        <v>2540</v>
      </c>
      <c r="L187" s="37"/>
      <c r="M187" s="37"/>
      <c r="N187" s="37"/>
      <c r="O187" s="37"/>
      <c r="U187" s="92" t="s">
        <v>1164</v>
      </c>
      <c r="W187" s="92" t="s">
        <v>1165</v>
      </c>
    </row>
    <row r="188" spans="1:26" s="92" customFormat="1">
      <c r="A188" s="37"/>
      <c r="B188" s="37">
        <v>1</v>
      </c>
      <c r="C188" s="37"/>
      <c r="D188" s="37" t="s">
        <v>2557</v>
      </c>
      <c r="E188" s="37"/>
      <c r="F188" s="37" t="s">
        <v>2274</v>
      </c>
      <c r="G188" s="37" t="s">
        <v>1098</v>
      </c>
      <c r="H188" s="37"/>
      <c r="I188" s="37" t="s">
        <v>385</v>
      </c>
      <c r="J188" s="37" t="s">
        <v>2457</v>
      </c>
      <c r="K188" s="37" t="s">
        <v>555</v>
      </c>
      <c r="L188" s="37"/>
      <c r="M188" s="37"/>
      <c r="N188" s="37"/>
      <c r="O188" s="37"/>
      <c r="U188" s="92" t="s">
        <v>1188</v>
      </c>
      <c r="V188" s="92" t="s">
        <v>1189</v>
      </c>
      <c r="W188" s="92" t="s">
        <v>1190</v>
      </c>
    </row>
    <row r="189" spans="1:26" s="92" customFormat="1">
      <c r="A189" s="37"/>
      <c r="B189" s="37">
        <v>1</v>
      </c>
      <c r="C189" s="37"/>
      <c r="D189" s="37" t="s">
        <v>1114</v>
      </c>
      <c r="E189" s="37"/>
      <c r="F189" s="37" t="s">
        <v>1115</v>
      </c>
      <c r="G189" s="37" t="s">
        <v>649</v>
      </c>
      <c r="H189" s="37"/>
      <c r="I189" s="37" t="s">
        <v>1116</v>
      </c>
      <c r="J189" s="37" t="s">
        <v>1117</v>
      </c>
      <c r="K189" s="37" t="s">
        <v>454</v>
      </c>
      <c r="L189" s="37"/>
      <c r="M189" s="37"/>
      <c r="N189" s="37"/>
      <c r="O189" s="37"/>
      <c r="U189" s="92" t="s">
        <v>1200</v>
      </c>
      <c r="V189" s="92" t="s">
        <v>1201</v>
      </c>
      <c r="W189" s="92" t="s">
        <v>1202</v>
      </c>
    </row>
    <row r="190" spans="1:26" s="92" customFormat="1">
      <c r="A190" s="37"/>
      <c r="B190" s="37">
        <v>1</v>
      </c>
      <c r="C190" s="37"/>
      <c r="D190" s="37" t="s">
        <v>2556</v>
      </c>
      <c r="E190" s="37"/>
      <c r="F190" s="37" t="s">
        <v>2272</v>
      </c>
      <c r="G190" s="37" t="s">
        <v>2273</v>
      </c>
      <c r="H190" s="37"/>
      <c r="I190" s="37" t="s">
        <v>635</v>
      </c>
      <c r="J190" s="37" t="s">
        <v>2456</v>
      </c>
      <c r="K190" s="37" t="s">
        <v>403</v>
      </c>
      <c r="L190" s="37"/>
      <c r="M190" s="37"/>
      <c r="N190" s="37"/>
      <c r="O190" s="37"/>
      <c r="U190" s="92" t="s">
        <v>1183</v>
      </c>
      <c r="V190" s="92" t="s">
        <v>1184</v>
      </c>
      <c r="W190" s="92" t="s">
        <v>1185</v>
      </c>
    </row>
    <row r="191" spans="1:26" s="92" customFormat="1">
      <c r="A191" s="37"/>
      <c r="B191" s="37">
        <v>1</v>
      </c>
      <c r="C191" s="37"/>
      <c r="D191" s="37" t="s">
        <v>1124</v>
      </c>
      <c r="E191" s="37"/>
      <c r="F191" s="37" t="s">
        <v>2218</v>
      </c>
      <c r="G191" s="37" t="s">
        <v>2219</v>
      </c>
      <c r="H191" s="37" t="s">
        <v>2581</v>
      </c>
      <c r="I191" s="37" t="s">
        <v>385</v>
      </c>
      <c r="J191" s="37" t="s">
        <v>2406</v>
      </c>
      <c r="K191" s="37" t="s">
        <v>2544</v>
      </c>
      <c r="L191" s="37"/>
      <c r="M191" s="37"/>
      <c r="N191" s="37"/>
      <c r="O191" s="37"/>
      <c r="U191" s="92" t="s">
        <v>792</v>
      </c>
      <c r="W191" s="92" t="s">
        <v>793</v>
      </c>
    </row>
    <row r="192" spans="1:26" s="92" customFormat="1">
      <c r="A192" s="37"/>
      <c r="B192" s="37">
        <v>1</v>
      </c>
      <c r="C192" s="37"/>
      <c r="D192" s="37" t="s">
        <v>1124</v>
      </c>
      <c r="E192" s="37"/>
      <c r="F192" s="37" t="s">
        <v>2265</v>
      </c>
      <c r="G192" s="37" t="s">
        <v>344</v>
      </c>
      <c r="H192" s="37"/>
      <c r="I192" s="37" t="s">
        <v>445</v>
      </c>
      <c r="J192" s="37" t="s">
        <v>2450</v>
      </c>
      <c r="K192" s="37" t="s">
        <v>2548</v>
      </c>
      <c r="L192" s="37"/>
      <c r="M192" s="37"/>
      <c r="N192" s="37"/>
      <c r="O192" s="37"/>
      <c r="U192" s="92" t="s">
        <v>1144</v>
      </c>
      <c r="V192" s="92" t="s">
        <v>1145</v>
      </c>
      <c r="W192" s="92" t="s">
        <v>1146</v>
      </c>
    </row>
    <row r="193" spans="1:30" s="92" customFormat="1">
      <c r="A193" s="37"/>
      <c r="B193" s="37">
        <v>1</v>
      </c>
      <c r="C193" s="37"/>
      <c r="D193" s="37" t="s">
        <v>1133</v>
      </c>
      <c r="E193" s="37"/>
      <c r="F193" s="37" t="s">
        <v>1134</v>
      </c>
      <c r="G193" s="37" t="s">
        <v>1135</v>
      </c>
      <c r="H193" s="37"/>
      <c r="I193" s="37" t="s">
        <v>995</v>
      </c>
      <c r="J193" s="37" t="s">
        <v>1136</v>
      </c>
      <c r="K193" s="37" t="s">
        <v>2540</v>
      </c>
      <c r="L193" s="37"/>
      <c r="M193" s="37"/>
      <c r="N193" s="37"/>
      <c r="O193" s="37"/>
      <c r="U193" s="92" t="s">
        <v>1211</v>
      </c>
      <c r="W193" s="92" t="s">
        <v>1212</v>
      </c>
    </row>
    <row r="194" spans="1:30" s="92" customFormat="1">
      <c r="A194" s="37"/>
      <c r="B194" s="37">
        <v>1</v>
      </c>
      <c r="C194" s="37"/>
      <c r="D194" s="37" t="s">
        <v>1133</v>
      </c>
      <c r="E194" s="37"/>
      <c r="F194" s="37" t="s">
        <v>1134</v>
      </c>
      <c r="G194" s="37" t="s">
        <v>1138</v>
      </c>
      <c r="H194" s="37"/>
      <c r="I194" s="37" t="s">
        <v>385</v>
      </c>
      <c r="J194" s="37" t="s">
        <v>1139</v>
      </c>
      <c r="K194" s="37" t="s">
        <v>2540</v>
      </c>
      <c r="L194" s="37"/>
      <c r="M194" s="37"/>
      <c r="N194" s="37"/>
      <c r="O194" s="37"/>
      <c r="U194" s="92" t="s">
        <v>1213</v>
      </c>
      <c r="W194" s="92" t="s">
        <v>1214</v>
      </c>
    </row>
    <row r="195" spans="1:30" s="92" customFormat="1">
      <c r="A195" s="37"/>
      <c r="B195" s="37">
        <v>1</v>
      </c>
      <c r="C195" s="37"/>
      <c r="D195" s="37" t="s">
        <v>1141</v>
      </c>
      <c r="E195" s="37"/>
      <c r="F195" s="37" t="s">
        <v>1142</v>
      </c>
      <c r="G195" s="37" t="s">
        <v>2276</v>
      </c>
      <c r="H195" s="37"/>
      <c r="I195" s="37" t="s">
        <v>385</v>
      </c>
      <c r="J195" s="37" t="s">
        <v>2459</v>
      </c>
      <c r="K195" s="37" t="s">
        <v>2535</v>
      </c>
      <c r="L195" s="37"/>
      <c r="M195" s="37"/>
      <c r="N195" s="37"/>
      <c r="O195" s="37"/>
      <c r="U195" s="92" t="s">
        <v>1217</v>
      </c>
      <c r="V195" s="92" t="s">
        <v>1218</v>
      </c>
      <c r="W195" s="92" t="s">
        <v>1219</v>
      </c>
    </row>
    <row r="196" spans="1:30" s="92" customFormat="1">
      <c r="A196" s="37"/>
      <c r="B196" s="37">
        <v>1</v>
      </c>
      <c r="C196" s="37"/>
      <c r="D196" s="37" t="s">
        <v>1141</v>
      </c>
      <c r="E196" s="37"/>
      <c r="F196" s="37" t="s">
        <v>1142</v>
      </c>
      <c r="G196" s="37" t="s">
        <v>1143</v>
      </c>
      <c r="H196" s="37"/>
      <c r="I196" s="37" t="s">
        <v>385</v>
      </c>
      <c r="J196" s="37" t="s">
        <v>1144</v>
      </c>
      <c r="K196" s="37" t="s">
        <v>2538</v>
      </c>
      <c r="L196" s="37"/>
      <c r="M196" s="37"/>
      <c r="N196" s="37"/>
      <c r="O196" s="37"/>
      <c r="U196" s="92" t="s">
        <v>1224</v>
      </c>
      <c r="V196" s="92" t="s">
        <v>1225</v>
      </c>
      <c r="W196" s="92" t="s">
        <v>1226</v>
      </c>
    </row>
    <row r="197" spans="1:30" s="92" customFormat="1">
      <c r="A197" s="37"/>
      <c r="B197" s="37">
        <v>1</v>
      </c>
      <c r="C197" s="37"/>
      <c r="D197" s="37" t="s">
        <v>1141</v>
      </c>
      <c r="E197" s="37"/>
      <c r="F197" s="37" t="s">
        <v>1142</v>
      </c>
      <c r="G197" s="37"/>
      <c r="H197" s="37"/>
      <c r="I197" s="37" t="s">
        <v>385</v>
      </c>
      <c r="J197" s="37" t="s">
        <v>2460</v>
      </c>
      <c r="K197" s="37" t="s">
        <v>403</v>
      </c>
      <c r="L197" s="37"/>
      <c r="M197" s="37"/>
      <c r="N197" s="37"/>
      <c r="O197" s="37"/>
      <c r="U197" s="92" t="s">
        <v>1221</v>
      </c>
      <c r="V197" s="92" t="s">
        <v>1222</v>
      </c>
      <c r="W197" s="92" t="s">
        <v>1223</v>
      </c>
    </row>
    <row r="198" spans="1:30" s="92" customFormat="1">
      <c r="A198" s="37"/>
      <c r="B198" s="37">
        <v>1</v>
      </c>
      <c r="C198" s="37"/>
      <c r="D198" s="37" t="s">
        <v>1186</v>
      </c>
      <c r="E198" s="37"/>
      <c r="F198" s="37" t="s">
        <v>1187</v>
      </c>
      <c r="G198" s="37" t="s">
        <v>450</v>
      </c>
      <c r="H198" s="37" t="s">
        <v>1181</v>
      </c>
      <c r="I198" s="37" t="s">
        <v>385</v>
      </c>
      <c r="J198" s="37" t="s">
        <v>1188</v>
      </c>
      <c r="K198" s="37" t="s">
        <v>2540</v>
      </c>
      <c r="L198" s="37"/>
      <c r="M198" s="37"/>
      <c r="N198" s="37"/>
      <c r="O198" s="37"/>
      <c r="U198" s="92" t="s">
        <v>1266</v>
      </c>
      <c r="W198" s="92" t="s">
        <v>1267</v>
      </c>
    </row>
    <row r="199" spans="1:30" s="92" customFormat="1">
      <c r="A199" s="37"/>
      <c r="B199" s="37">
        <v>1</v>
      </c>
      <c r="C199" s="37"/>
      <c r="D199" s="37" t="s">
        <v>1191</v>
      </c>
      <c r="E199" s="37"/>
      <c r="F199" s="37" t="s">
        <v>2172</v>
      </c>
      <c r="G199" s="37" t="s">
        <v>2173</v>
      </c>
      <c r="H199" s="37"/>
      <c r="I199" s="37" t="s">
        <v>1208</v>
      </c>
      <c r="J199" s="37" t="s">
        <v>2371</v>
      </c>
      <c r="K199" s="37" t="s">
        <v>2535</v>
      </c>
      <c r="L199" s="37"/>
      <c r="M199" s="37"/>
      <c r="N199" s="37"/>
      <c r="O199" s="37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s="92" customFormat="1">
      <c r="A200" s="37"/>
      <c r="B200" s="37">
        <v>1</v>
      </c>
      <c r="C200" s="37"/>
      <c r="D200" s="37" t="s">
        <v>1191</v>
      </c>
      <c r="E200" s="37"/>
      <c r="F200" s="37" t="s">
        <v>2283</v>
      </c>
      <c r="G200" s="37" t="s">
        <v>2284</v>
      </c>
      <c r="H200" s="37"/>
      <c r="I200" s="37" t="s">
        <v>1208</v>
      </c>
      <c r="J200" s="37" t="s">
        <v>2466</v>
      </c>
      <c r="K200" s="37" t="s">
        <v>2541</v>
      </c>
      <c r="L200" s="37"/>
      <c r="M200" s="37"/>
      <c r="N200" s="37"/>
      <c r="O200" s="37"/>
      <c r="U200" s="92" t="s">
        <v>1269</v>
      </c>
      <c r="V200" s="92" t="s">
        <v>1270</v>
      </c>
      <c r="W200" s="92" t="s">
        <v>1271</v>
      </c>
    </row>
    <row r="201" spans="1:30" s="92" customFormat="1">
      <c r="A201" s="37"/>
      <c r="B201" s="37">
        <v>1</v>
      </c>
      <c r="C201" s="37"/>
      <c r="D201" s="37" t="s">
        <v>1191</v>
      </c>
      <c r="E201" s="37"/>
      <c r="F201" s="37" t="s">
        <v>2283</v>
      </c>
      <c r="G201" s="37" t="s">
        <v>1433</v>
      </c>
      <c r="H201" s="37"/>
      <c r="I201" s="37" t="s">
        <v>2355</v>
      </c>
      <c r="J201" s="37" t="s">
        <v>2467</v>
      </c>
      <c r="K201" s="37" t="s">
        <v>2537</v>
      </c>
      <c r="L201" s="37"/>
      <c r="M201" s="37"/>
      <c r="N201" s="37"/>
      <c r="O201" s="37"/>
      <c r="U201" s="92" t="s">
        <v>1273</v>
      </c>
      <c r="V201" s="92" t="s">
        <v>1274</v>
      </c>
      <c r="W201" s="92" t="s">
        <v>1275</v>
      </c>
    </row>
    <row r="202" spans="1:30" s="92" customFormat="1">
      <c r="A202" s="37"/>
      <c r="B202" s="37">
        <v>1</v>
      </c>
      <c r="C202" s="37"/>
      <c r="D202" s="37" t="s">
        <v>1191</v>
      </c>
      <c r="E202" s="37"/>
      <c r="F202" s="37" t="s">
        <v>2283</v>
      </c>
      <c r="G202" s="37" t="s">
        <v>1401</v>
      </c>
      <c r="H202" s="37"/>
      <c r="I202" s="37" t="s">
        <v>2357</v>
      </c>
      <c r="J202" s="37" t="s">
        <v>2468</v>
      </c>
      <c r="K202" s="37" t="s">
        <v>2535</v>
      </c>
      <c r="L202" s="37"/>
      <c r="M202" s="37"/>
      <c r="N202" s="37"/>
      <c r="O202" s="37"/>
      <c r="U202" s="92" t="s">
        <v>1277</v>
      </c>
      <c r="V202" s="92" t="s">
        <v>1278</v>
      </c>
      <c r="W202" s="92" t="s">
        <v>1279</v>
      </c>
    </row>
    <row r="203" spans="1:30" s="92" customFormat="1">
      <c r="A203" s="37"/>
      <c r="B203" s="37">
        <v>1</v>
      </c>
      <c r="C203" s="37"/>
      <c r="D203" s="37" t="s">
        <v>1191</v>
      </c>
      <c r="E203" s="37"/>
      <c r="F203" s="37" t="s">
        <v>1192</v>
      </c>
      <c r="G203" s="37" t="s">
        <v>2285</v>
      </c>
      <c r="H203" s="37"/>
      <c r="I203" s="37" t="s">
        <v>959</v>
      </c>
      <c r="J203" s="37" t="s">
        <v>2469</v>
      </c>
      <c r="K203" s="37" t="s">
        <v>2535</v>
      </c>
      <c r="L203" s="37"/>
      <c r="M203" s="37"/>
      <c r="N203" s="37"/>
      <c r="O203" s="37"/>
      <c r="U203" s="92" t="s">
        <v>1282</v>
      </c>
      <c r="W203" s="92" t="s">
        <v>564</v>
      </c>
    </row>
    <row r="204" spans="1:30" s="92" customFormat="1">
      <c r="A204" s="37"/>
      <c r="B204" s="37">
        <v>1</v>
      </c>
      <c r="C204" s="37"/>
      <c r="D204" s="37" t="s">
        <v>1191</v>
      </c>
      <c r="E204" s="37"/>
      <c r="F204" s="37" t="s">
        <v>1192</v>
      </c>
      <c r="G204" s="37" t="s">
        <v>1193</v>
      </c>
      <c r="H204" s="37"/>
      <c r="I204" s="37" t="s">
        <v>995</v>
      </c>
      <c r="J204" s="37" t="s">
        <v>1194</v>
      </c>
      <c r="K204" s="37" t="s">
        <v>2536</v>
      </c>
      <c r="L204" s="37"/>
      <c r="M204" s="37"/>
      <c r="N204" s="37"/>
      <c r="O204" s="37"/>
      <c r="U204" s="92" t="s">
        <v>1283</v>
      </c>
      <c r="V204" s="92" t="s">
        <v>1284</v>
      </c>
      <c r="W204" s="92" t="s">
        <v>1285</v>
      </c>
    </row>
    <row r="205" spans="1:30" s="92" customFormat="1">
      <c r="A205" s="37"/>
      <c r="B205" s="37">
        <v>1</v>
      </c>
      <c r="C205" s="37"/>
      <c r="D205" s="37" t="s">
        <v>1191</v>
      </c>
      <c r="E205" s="37"/>
      <c r="F205" s="37" t="s">
        <v>2334</v>
      </c>
      <c r="G205" s="37" t="s">
        <v>473</v>
      </c>
      <c r="H205" s="37"/>
      <c r="I205" s="37" t="s">
        <v>1208</v>
      </c>
      <c r="J205" s="37" t="s">
        <v>2521</v>
      </c>
      <c r="K205" s="37" t="s">
        <v>2538</v>
      </c>
      <c r="L205" s="37"/>
      <c r="M205" s="37"/>
      <c r="N205" s="37"/>
      <c r="O205" s="37"/>
    </row>
    <row r="206" spans="1:30" s="92" customFormat="1">
      <c r="A206" s="37"/>
      <c r="B206" s="37">
        <v>1</v>
      </c>
      <c r="C206" s="37"/>
      <c r="D206" s="37" t="s">
        <v>1197</v>
      </c>
      <c r="E206" s="37"/>
      <c r="F206" s="37" t="s">
        <v>1198</v>
      </c>
      <c r="G206" s="37" t="s">
        <v>1199</v>
      </c>
      <c r="H206" s="37"/>
      <c r="I206" s="37" t="s">
        <v>385</v>
      </c>
      <c r="J206" s="37" t="s">
        <v>1200</v>
      </c>
      <c r="K206" s="37" t="s">
        <v>2540</v>
      </c>
      <c r="L206" s="37"/>
      <c r="M206" s="37"/>
      <c r="N206" s="37"/>
      <c r="O206" s="37"/>
      <c r="U206" s="92" t="s">
        <v>1289</v>
      </c>
      <c r="W206" s="92" t="s">
        <v>1290</v>
      </c>
    </row>
    <row r="207" spans="1:30" s="92" customFormat="1">
      <c r="A207" s="37"/>
      <c r="B207" s="37">
        <v>1</v>
      </c>
      <c r="C207" s="37"/>
      <c r="D207" s="37" t="s">
        <v>1197</v>
      </c>
      <c r="E207" s="37"/>
      <c r="F207" s="37" t="s">
        <v>1198</v>
      </c>
      <c r="G207" s="37" t="s">
        <v>1203</v>
      </c>
      <c r="H207" s="37"/>
      <c r="I207" s="37" t="s">
        <v>385</v>
      </c>
      <c r="J207" s="37" t="s">
        <v>1204</v>
      </c>
      <c r="K207" s="37" t="s">
        <v>2540</v>
      </c>
      <c r="L207" s="37"/>
      <c r="M207" s="37"/>
      <c r="N207" s="37"/>
      <c r="O207" s="37"/>
      <c r="U207" s="92" t="s">
        <v>1292</v>
      </c>
      <c r="W207" s="92" t="s">
        <v>1293</v>
      </c>
    </row>
    <row r="208" spans="1:30" s="92" customFormat="1">
      <c r="A208" s="37"/>
      <c r="B208" s="37">
        <v>1</v>
      </c>
      <c r="C208" s="37"/>
      <c r="D208" s="37" t="s">
        <v>1197</v>
      </c>
      <c r="E208" s="37"/>
      <c r="F208" s="37" t="s">
        <v>1198</v>
      </c>
      <c r="G208" s="37" t="s">
        <v>1373</v>
      </c>
      <c r="H208" s="37" t="s">
        <v>2600</v>
      </c>
      <c r="I208" s="37" t="s">
        <v>385</v>
      </c>
      <c r="J208" s="37" t="s">
        <v>2470</v>
      </c>
      <c r="K208" s="37" t="s">
        <v>454</v>
      </c>
      <c r="L208" s="37"/>
      <c r="M208" s="37"/>
      <c r="N208" s="37"/>
      <c r="O208" s="37"/>
      <c r="U208" s="92" t="s">
        <v>1295</v>
      </c>
      <c r="V208" s="92" t="s">
        <v>1296</v>
      </c>
      <c r="W208" s="92" t="s">
        <v>1297</v>
      </c>
      <c r="AA208" s="53"/>
      <c r="AB208" s="53"/>
      <c r="AC208" s="53"/>
      <c r="AD208" s="53"/>
    </row>
    <row r="209" spans="1:30" s="92" customFormat="1">
      <c r="A209" s="37"/>
      <c r="B209" s="37">
        <v>1</v>
      </c>
      <c r="C209" s="37"/>
      <c r="D209" s="37" t="s">
        <v>1197</v>
      </c>
      <c r="E209" s="37"/>
      <c r="F209" s="37" t="s">
        <v>1198</v>
      </c>
      <c r="G209" s="37" t="s">
        <v>2286</v>
      </c>
      <c r="H209" s="37"/>
      <c r="I209" s="37" t="s">
        <v>2358</v>
      </c>
      <c r="J209" s="37" t="s">
        <v>2471</v>
      </c>
      <c r="K209" s="37" t="s">
        <v>483</v>
      </c>
      <c r="L209" s="37"/>
      <c r="M209" s="37"/>
      <c r="N209" s="37"/>
      <c r="O209" s="37"/>
      <c r="U209" s="92" t="s">
        <v>1299</v>
      </c>
      <c r="W209" s="92" t="s">
        <v>1300</v>
      </c>
      <c r="AA209" s="53"/>
      <c r="AB209" s="53"/>
      <c r="AC209" s="53"/>
      <c r="AD209" s="53"/>
    </row>
    <row r="210" spans="1:30" s="92" customFormat="1">
      <c r="A210" s="37"/>
      <c r="B210" s="37">
        <v>1</v>
      </c>
      <c r="C210" s="37"/>
      <c r="D210" s="37" t="s">
        <v>1028</v>
      </c>
      <c r="E210" s="37"/>
      <c r="F210" s="37" t="s">
        <v>1029</v>
      </c>
      <c r="G210" s="37" t="s">
        <v>1030</v>
      </c>
      <c r="H210" s="37"/>
      <c r="I210" s="37" t="s">
        <v>425</v>
      </c>
      <c r="J210" s="37" t="s">
        <v>1031</v>
      </c>
      <c r="K210" s="37" t="s">
        <v>454</v>
      </c>
      <c r="L210" s="37"/>
      <c r="M210" s="37"/>
      <c r="N210" s="37"/>
      <c r="O210" s="37"/>
      <c r="U210" s="92" t="s">
        <v>1111</v>
      </c>
      <c r="V210" s="92" t="s">
        <v>1112</v>
      </c>
      <c r="W210" s="92" t="s">
        <v>1113</v>
      </c>
    </row>
    <row r="211" spans="1:30" s="92" customFormat="1">
      <c r="A211" s="37"/>
      <c r="B211" s="37">
        <v>1</v>
      </c>
      <c r="C211" s="37"/>
      <c r="D211" s="37" t="s">
        <v>406</v>
      </c>
      <c r="E211" s="37"/>
      <c r="F211" s="37" t="s">
        <v>407</v>
      </c>
      <c r="G211" s="37" t="s">
        <v>412</v>
      </c>
      <c r="H211" s="37"/>
      <c r="I211" s="37" t="s">
        <v>385</v>
      </c>
      <c r="J211" s="37" t="s">
        <v>413</v>
      </c>
      <c r="K211" s="37" t="s">
        <v>2539</v>
      </c>
      <c r="L211" s="37"/>
      <c r="M211" s="37"/>
      <c r="N211" s="37"/>
      <c r="O211" s="37"/>
      <c r="U211" s="92" t="s">
        <v>428</v>
      </c>
      <c r="V211" s="92" t="s">
        <v>429</v>
      </c>
      <c r="W211" s="92" t="s">
        <v>430</v>
      </c>
      <c r="Y211" s="92" t="s">
        <v>431</v>
      </c>
      <c r="Z211" s="92" t="s">
        <v>432</v>
      </c>
    </row>
    <row r="212" spans="1:30" s="92" customFormat="1">
      <c r="A212" s="37"/>
      <c r="B212" s="37">
        <v>1</v>
      </c>
      <c r="C212" s="37"/>
      <c r="D212" s="37" t="s">
        <v>406</v>
      </c>
      <c r="E212" s="37"/>
      <c r="F212" s="37" t="s">
        <v>407</v>
      </c>
      <c r="G212" s="37" t="s">
        <v>417</v>
      </c>
      <c r="H212" s="37"/>
      <c r="I212" s="37" t="s">
        <v>418</v>
      </c>
      <c r="J212" s="37" t="s">
        <v>419</v>
      </c>
      <c r="K212" s="37" t="s">
        <v>2537</v>
      </c>
      <c r="L212" s="37"/>
      <c r="M212" s="37"/>
      <c r="N212" s="37"/>
      <c r="O212" s="37"/>
      <c r="U212" s="92" t="s">
        <v>434</v>
      </c>
      <c r="W212" s="92" t="s">
        <v>435</v>
      </c>
      <c r="Y212" s="92" t="s">
        <v>436</v>
      </c>
      <c r="Z212" s="92" t="s">
        <v>437</v>
      </c>
    </row>
    <row r="213" spans="1:30" s="92" customFormat="1">
      <c r="A213" s="37"/>
      <c r="B213" s="37">
        <v>1</v>
      </c>
      <c r="C213" s="37"/>
      <c r="D213" s="37" t="s">
        <v>406</v>
      </c>
      <c r="E213" s="37"/>
      <c r="F213" s="37" t="s">
        <v>407</v>
      </c>
      <c r="G213" s="37" t="s">
        <v>424</v>
      </c>
      <c r="H213" s="37"/>
      <c r="I213" s="37" t="s">
        <v>425</v>
      </c>
      <c r="J213" s="37" t="s">
        <v>2376</v>
      </c>
      <c r="K213" s="37" t="s">
        <v>2539</v>
      </c>
      <c r="L213" s="37"/>
      <c r="M213" s="37"/>
      <c r="N213" s="37"/>
      <c r="O213" s="37"/>
      <c r="U213" s="92" t="s">
        <v>439</v>
      </c>
      <c r="W213" s="92" t="s">
        <v>440</v>
      </c>
      <c r="Y213" s="92" t="s">
        <v>441</v>
      </c>
      <c r="Z213" s="92" t="s">
        <v>442</v>
      </c>
    </row>
    <row r="214" spans="1:30" s="92" customFormat="1">
      <c r="A214" s="37"/>
      <c r="B214" s="37">
        <v>1</v>
      </c>
      <c r="C214" s="37"/>
      <c r="D214" s="37" t="s">
        <v>406</v>
      </c>
      <c r="E214" s="37"/>
      <c r="F214" s="37" t="s">
        <v>407</v>
      </c>
      <c r="G214" s="37" t="s">
        <v>424</v>
      </c>
      <c r="H214" s="37" t="s">
        <v>2563</v>
      </c>
      <c r="I214" s="37" t="s">
        <v>425</v>
      </c>
      <c r="J214" s="37" t="s">
        <v>428</v>
      </c>
      <c r="K214" s="37" t="s">
        <v>2539</v>
      </c>
      <c r="L214" s="37"/>
      <c r="M214" s="37"/>
      <c r="N214" s="37"/>
      <c r="O214" s="37"/>
      <c r="U214" s="92" t="s">
        <v>446</v>
      </c>
      <c r="W214" s="92" t="s">
        <v>447</v>
      </c>
      <c r="Y214" s="92" t="s">
        <v>397</v>
      </c>
      <c r="Z214" s="92" t="s">
        <v>448</v>
      </c>
    </row>
    <row r="215" spans="1:30" s="92" customFormat="1">
      <c r="A215" s="37"/>
      <c r="B215" s="37">
        <v>1</v>
      </c>
      <c r="C215" s="37"/>
      <c r="D215" s="37" t="s">
        <v>406</v>
      </c>
      <c r="E215" s="37"/>
      <c r="F215" s="37" t="s">
        <v>407</v>
      </c>
      <c r="G215" s="37" t="s">
        <v>2180</v>
      </c>
      <c r="H215" s="37" t="s">
        <v>2564</v>
      </c>
      <c r="I215" s="37" t="s">
        <v>425</v>
      </c>
      <c r="J215" s="37" t="s">
        <v>2377</v>
      </c>
      <c r="K215" s="37" t="s">
        <v>2539</v>
      </c>
      <c r="L215" s="37"/>
      <c r="M215" s="37"/>
      <c r="N215" s="37"/>
      <c r="O215" s="37"/>
      <c r="U215" s="92" t="s">
        <v>451</v>
      </c>
      <c r="V215" s="92" t="s">
        <v>452</v>
      </c>
      <c r="W215" s="92" t="s">
        <v>453</v>
      </c>
      <c r="Y215" s="92" t="s">
        <v>454</v>
      </c>
      <c r="Z215" s="92" t="s">
        <v>455</v>
      </c>
    </row>
    <row r="216" spans="1:30" s="92" customFormat="1">
      <c r="A216" s="37"/>
      <c r="B216" s="37">
        <v>1</v>
      </c>
      <c r="C216" s="37"/>
      <c r="D216" s="37" t="s">
        <v>406</v>
      </c>
      <c r="E216" s="37"/>
      <c r="F216" s="37" t="s">
        <v>407</v>
      </c>
      <c r="G216" s="37" t="s">
        <v>433</v>
      </c>
      <c r="H216" s="37" t="s">
        <v>2565</v>
      </c>
      <c r="I216" s="37" t="s">
        <v>385</v>
      </c>
      <c r="J216" s="37" t="s">
        <v>434</v>
      </c>
      <c r="K216" s="37" t="s">
        <v>2539</v>
      </c>
      <c r="L216" s="37"/>
      <c r="M216" s="37"/>
      <c r="N216" s="37"/>
      <c r="O216" s="37"/>
      <c r="U216" s="92" t="s">
        <v>459</v>
      </c>
      <c r="V216" s="92" t="s">
        <v>460</v>
      </c>
      <c r="W216" s="92" t="s">
        <v>461</v>
      </c>
      <c r="Y216" s="92" t="s">
        <v>462</v>
      </c>
      <c r="Z216" s="92" t="s">
        <v>463</v>
      </c>
      <c r="AA216" s="53"/>
      <c r="AB216" s="53"/>
      <c r="AC216" s="53"/>
      <c r="AD216" s="53"/>
    </row>
    <row r="217" spans="1:30" s="92" customFormat="1">
      <c r="A217" s="37"/>
      <c r="B217" s="37">
        <v>1</v>
      </c>
      <c r="C217" s="37"/>
      <c r="D217" s="37" t="s">
        <v>406</v>
      </c>
      <c r="E217" s="37"/>
      <c r="F217" s="37" t="s">
        <v>2183</v>
      </c>
      <c r="G217" s="37" t="s">
        <v>2184</v>
      </c>
      <c r="H217" s="37"/>
      <c r="I217" s="37" t="s">
        <v>385</v>
      </c>
      <c r="J217" s="37" t="s">
        <v>2379</v>
      </c>
      <c r="K217" s="37" t="s">
        <v>493</v>
      </c>
      <c r="L217" s="37"/>
      <c r="M217" s="37"/>
      <c r="N217" s="37"/>
      <c r="O217" s="37"/>
      <c r="U217" s="92" t="s">
        <v>475</v>
      </c>
      <c r="W217" s="92" t="s">
        <v>476</v>
      </c>
      <c r="Y217" s="92" t="s">
        <v>390</v>
      </c>
      <c r="Z217" s="92" t="s">
        <v>477</v>
      </c>
    </row>
    <row r="218" spans="1:30" s="92" customFormat="1">
      <c r="A218" s="37"/>
      <c r="B218" s="37">
        <v>1</v>
      </c>
      <c r="C218" s="37"/>
      <c r="D218" s="37" t="s">
        <v>406</v>
      </c>
      <c r="E218" s="37"/>
      <c r="F218" s="37" t="s">
        <v>478</v>
      </c>
      <c r="G218" s="37" t="s">
        <v>479</v>
      </c>
      <c r="H218" s="37"/>
      <c r="I218" s="37" t="s">
        <v>480</v>
      </c>
      <c r="J218" s="37" t="s">
        <v>481</v>
      </c>
      <c r="K218" s="37" t="s">
        <v>2540</v>
      </c>
      <c r="L218" s="37"/>
      <c r="M218" s="37"/>
      <c r="N218" s="37"/>
      <c r="O218" s="37"/>
      <c r="U218" s="92" t="s">
        <v>523</v>
      </c>
      <c r="W218" s="92" t="s">
        <v>524</v>
      </c>
      <c r="Y218" s="92" t="s">
        <v>525</v>
      </c>
      <c r="Z218" s="92" t="s">
        <v>526</v>
      </c>
      <c r="AA218" s="53"/>
      <c r="AB218" s="53"/>
      <c r="AC218" s="53"/>
      <c r="AD218" s="53"/>
    </row>
    <row r="219" spans="1:30" s="92" customFormat="1">
      <c r="A219" s="37"/>
      <c r="B219" s="37">
        <v>1</v>
      </c>
      <c r="C219" s="37"/>
      <c r="D219" s="37" t="s">
        <v>406</v>
      </c>
      <c r="E219" s="37"/>
      <c r="F219" s="37" t="s">
        <v>2189</v>
      </c>
      <c r="G219" s="37" t="s">
        <v>2190</v>
      </c>
      <c r="H219" s="37" t="s">
        <v>2568</v>
      </c>
      <c r="I219" s="37" t="s">
        <v>385</v>
      </c>
      <c r="J219" s="37" t="s">
        <v>718</v>
      </c>
      <c r="K219" s="37" t="s">
        <v>2539</v>
      </c>
      <c r="L219" s="37"/>
      <c r="M219" s="37"/>
      <c r="N219" s="37"/>
      <c r="O219" s="37"/>
      <c r="U219" s="92" t="s">
        <v>540</v>
      </c>
      <c r="W219" s="92" t="s">
        <v>541</v>
      </c>
      <c r="Y219" s="92" t="s">
        <v>542</v>
      </c>
      <c r="Z219" s="92" t="s">
        <v>543</v>
      </c>
      <c r="AA219" s="53"/>
      <c r="AB219" s="53"/>
      <c r="AC219" s="53"/>
      <c r="AD219" s="53"/>
    </row>
    <row r="220" spans="1:30" s="92" customFormat="1">
      <c r="A220" s="37"/>
      <c r="B220" s="37">
        <v>1</v>
      </c>
      <c r="C220" s="37"/>
      <c r="D220" s="37" t="s">
        <v>406</v>
      </c>
      <c r="E220" s="37"/>
      <c r="F220" s="37" t="s">
        <v>516</v>
      </c>
      <c r="G220" s="37" t="s">
        <v>517</v>
      </c>
      <c r="H220" s="37"/>
      <c r="I220" s="37" t="s">
        <v>385</v>
      </c>
      <c r="J220" s="37" t="s">
        <v>518</v>
      </c>
      <c r="K220" s="37" t="s">
        <v>2540</v>
      </c>
      <c r="L220" s="37"/>
      <c r="M220" s="37"/>
      <c r="N220" s="37"/>
      <c r="O220" s="37"/>
      <c r="U220" s="92" t="s">
        <v>553</v>
      </c>
      <c r="W220" s="92" t="s">
        <v>554</v>
      </c>
      <c r="Y220" s="92" t="s">
        <v>555</v>
      </c>
      <c r="Z220" s="92" t="s">
        <v>556</v>
      </c>
    </row>
    <row r="221" spans="1:30" s="92" customFormat="1">
      <c r="A221" s="37"/>
      <c r="B221" s="37">
        <v>1</v>
      </c>
      <c r="C221" s="37"/>
      <c r="D221" s="37" t="s">
        <v>406</v>
      </c>
      <c r="E221" s="37"/>
      <c r="F221" s="37" t="s">
        <v>2194</v>
      </c>
      <c r="G221" s="37" t="s">
        <v>2195</v>
      </c>
      <c r="H221" s="37"/>
      <c r="I221" s="37" t="s">
        <v>445</v>
      </c>
      <c r="J221" s="37" t="s">
        <v>2385</v>
      </c>
      <c r="K221" s="37" t="s">
        <v>2539</v>
      </c>
      <c r="L221" s="37"/>
      <c r="M221" s="37"/>
      <c r="N221" s="37"/>
      <c r="O221" s="37"/>
      <c r="U221" s="92" t="s">
        <v>586</v>
      </c>
      <c r="W221" s="92" t="s">
        <v>587</v>
      </c>
    </row>
    <row r="222" spans="1:30" s="92" customFormat="1">
      <c r="A222" s="37"/>
      <c r="B222" s="37">
        <v>1</v>
      </c>
      <c r="C222" s="37"/>
      <c r="D222" s="37" t="s">
        <v>406</v>
      </c>
      <c r="E222" s="37"/>
      <c r="F222" s="37" t="s">
        <v>2198</v>
      </c>
      <c r="G222" s="37" t="s">
        <v>1561</v>
      </c>
      <c r="H222" s="37"/>
      <c r="I222" s="37" t="s">
        <v>385</v>
      </c>
      <c r="J222" s="37" t="s">
        <v>2387</v>
      </c>
      <c r="K222" s="37" t="s">
        <v>2539</v>
      </c>
      <c r="L222" s="37"/>
      <c r="M222" s="37"/>
      <c r="N222" s="37"/>
      <c r="O222" s="37"/>
      <c r="U222" s="92" t="s">
        <v>632</v>
      </c>
      <c r="V222" s="92" t="s">
        <v>633</v>
      </c>
      <c r="W222" s="92" t="s">
        <v>634</v>
      </c>
    </row>
    <row r="223" spans="1:30" s="92" customFormat="1">
      <c r="A223" s="37"/>
      <c r="B223" s="37">
        <v>1</v>
      </c>
      <c r="C223" s="37"/>
      <c r="D223" s="37" t="s">
        <v>406</v>
      </c>
      <c r="E223" s="37"/>
      <c r="F223" s="37" t="s">
        <v>2203</v>
      </c>
      <c r="G223" s="37" t="s">
        <v>2204</v>
      </c>
      <c r="H223" s="37"/>
      <c r="I223" s="37" t="s">
        <v>385</v>
      </c>
      <c r="J223" s="37" t="s">
        <v>2391</v>
      </c>
      <c r="K223" s="37" t="s">
        <v>2539</v>
      </c>
      <c r="L223" s="37"/>
      <c r="M223" s="37"/>
      <c r="N223" s="37"/>
      <c r="O223" s="37"/>
      <c r="U223" s="92" t="s">
        <v>662</v>
      </c>
      <c r="W223" s="92" t="s">
        <v>663</v>
      </c>
    </row>
    <row r="224" spans="1:30" s="92" customFormat="1">
      <c r="A224" s="37"/>
      <c r="B224" s="37">
        <v>1</v>
      </c>
      <c r="C224" s="37"/>
      <c r="D224" s="37" t="s">
        <v>406</v>
      </c>
      <c r="E224" s="37"/>
      <c r="F224" s="37" t="s">
        <v>2203</v>
      </c>
      <c r="G224" s="37" t="s">
        <v>1947</v>
      </c>
      <c r="H224" s="37"/>
      <c r="I224" s="37" t="s">
        <v>2348</v>
      </c>
      <c r="J224" s="37" t="s">
        <v>2392</v>
      </c>
      <c r="K224" s="37" t="s">
        <v>2539</v>
      </c>
      <c r="L224" s="37"/>
      <c r="M224" s="37"/>
      <c r="N224" s="37"/>
      <c r="O224" s="37"/>
      <c r="U224" s="92" t="s">
        <v>666</v>
      </c>
      <c r="V224" s="92" t="s">
        <v>667</v>
      </c>
      <c r="W224" s="92" t="s">
        <v>668</v>
      </c>
    </row>
    <row r="225" spans="1:30" s="92" customFormat="1">
      <c r="A225" s="37"/>
      <c r="B225" s="37">
        <v>1</v>
      </c>
      <c r="C225" s="37"/>
      <c r="D225" s="37" t="s">
        <v>406</v>
      </c>
      <c r="E225" s="37"/>
      <c r="F225" s="37" t="s">
        <v>2203</v>
      </c>
      <c r="G225" s="37" t="s">
        <v>2205</v>
      </c>
      <c r="H225" s="37"/>
      <c r="I225" s="37" t="s">
        <v>385</v>
      </c>
      <c r="J225" s="37" t="s">
        <v>2393</v>
      </c>
      <c r="K225" s="37" t="s">
        <v>2539</v>
      </c>
      <c r="L225" s="37"/>
      <c r="M225" s="37"/>
      <c r="N225" s="37"/>
      <c r="O225" s="37"/>
      <c r="U225" s="92" t="s">
        <v>671</v>
      </c>
      <c r="W225" s="92" t="s">
        <v>672</v>
      </c>
    </row>
    <row r="226" spans="1:30" s="92" customFormat="1">
      <c r="A226" s="37"/>
      <c r="B226" s="37">
        <v>1</v>
      </c>
      <c r="C226" s="37"/>
      <c r="D226" s="37" t="s">
        <v>406</v>
      </c>
      <c r="E226" s="37"/>
      <c r="F226" s="37" t="s">
        <v>2203</v>
      </c>
      <c r="G226" s="37" t="s">
        <v>2206</v>
      </c>
      <c r="H226" s="37"/>
      <c r="I226" s="37" t="s">
        <v>385</v>
      </c>
      <c r="J226" s="37" t="s">
        <v>2394</v>
      </c>
      <c r="K226" s="37" t="s">
        <v>2540</v>
      </c>
      <c r="L226" s="37"/>
      <c r="M226" s="37"/>
      <c r="N226" s="37"/>
      <c r="O226" s="37"/>
      <c r="U226" s="92" t="s">
        <v>674</v>
      </c>
      <c r="V226" s="92" t="s">
        <v>675</v>
      </c>
      <c r="W226" s="92" t="s">
        <v>676</v>
      </c>
    </row>
    <row r="227" spans="1:30" s="92" customFormat="1">
      <c r="A227" s="37"/>
      <c r="B227" s="37">
        <v>1</v>
      </c>
      <c r="C227" s="37"/>
      <c r="D227" s="37" t="s">
        <v>406</v>
      </c>
      <c r="E227" s="37"/>
      <c r="F227" s="37" t="s">
        <v>798</v>
      </c>
      <c r="G227" s="37" t="s">
        <v>799</v>
      </c>
      <c r="H227" s="37"/>
      <c r="I227" s="37" t="s">
        <v>385</v>
      </c>
      <c r="J227" s="37" t="s">
        <v>800</v>
      </c>
      <c r="K227" s="37" t="s">
        <v>2540</v>
      </c>
      <c r="L227" s="37"/>
      <c r="M227" s="37"/>
      <c r="N227" s="37"/>
      <c r="O227" s="37"/>
      <c r="U227" s="92" t="s">
        <v>844</v>
      </c>
      <c r="W227" s="92" t="s">
        <v>845</v>
      </c>
    </row>
    <row r="228" spans="1:30" s="92" customFormat="1">
      <c r="A228" s="37"/>
      <c r="B228" s="37">
        <v>1</v>
      </c>
      <c r="C228" s="37"/>
      <c r="D228" s="37" t="s">
        <v>406</v>
      </c>
      <c r="E228" s="37"/>
      <c r="F228" s="37" t="s">
        <v>813</v>
      </c>
      <c r="G228" s="37" t="s">
        <v>814</v>
      </c>
      <c r="H228" s="37"/>
      <c r="I228" s="37" t="s">
        <v>815</v>
      </c>
      <c r="J228" s="37" t="s">
        <v>816</v>
      </c>
      <c r="K228" s="37" t="s">
        <v>2540</v>
      </c>
      <c r="L228" s="37"/>
      <c r="M228" s="37"/>
      <c r="N228" s="37"/>
      <c r="O228" s="37"/>
      <c r="U228" s="92" t="s">
        <v>860</v>
      </c>
      <c r="W228" s="92" t="s">
        <v>861</v>
      </c>
    </row>
    <row r="229" spans="1:30" s="92" customFormat="1">
      <c r="A229" s="37"/>
      <c r="B229" s="37">
        <v>1</v>
      </c>
      <c r="C229" s="37"/>
      <c r="D229" s="37" t="s">
        <v>406</v>
      </c>
      <c r="E229" s="37"/>
      <c r="F229" s="37" t="s">
        <v>822</v>
      </c>
      <c r="G229" s="37" t="s">
        <v>823</v>
      </c>
      <c r="H229" s="37" t="s">
        <v>2585</v>
      </c>
      <c r="I229" s="37" t="s">
        <v>445</v>
      </c>
      <c r="J229" s="37" t="s">
        <v>825</v>
      </c>
      <c r="K229" s="37" t="s">
        <v>2540</v>
      </c>
      <c r="L229" s="37"/>
      <c r="M229" s="37"/>
      <c r="N229" s="37"/>
      <c r="O229" s="37"/>
      <c r="U229" s="92" t="s">
        <v>864</v>
      </c>
      <c r="V229" s="92" t="s">
        <v>865</v>
      </c>
      <c r="W229" s="92" t="s">
        <v>866</v>
      </c>
    </row>
    <row r="230" spans="1:30" s="92" customFormat="1">
      <c r="A230" s="37"/>
      <c r="B230" s="37">
        <v>1</v>
      </c>
      <c r="C230" s="37"/>
      <c r="D230" s="37" t="s">
        <v>406</v>
      </c>
      <c r="E230" s="37"/>
      <c r="F230" s="37" t="s">
        <v>838</v>
      </c>
      <c r="G230" s="37" t="s">
        <v>839</v>
      </c>
      <c r="H230" s="37"/>
      <c r="I230" s="37" t="s">
        <v>445</v>
      </c>
      <c r="J230" s="37" t="s">
        <v>840</v>
      </c>
      <c r="K230" s="37" t="s">
        <v>2540</v>
      </c>
      <c r="L230" s="37"/>
      <c r="M230" s="37"/>
      <c r="N230" s="37"/>
      <c r="O230" s="37"/>
      <c r="U230" s="92" t="s">
        <v>889</v>
      </c>
      <c r="W230" s="92" t="s">
        <v>890</v>
      </c>
    </row>
    <row r="231" spans="1:30" s="92" customFormat="1">
      <c r="A231" s="37"/>
      <c r="B231" s="37">
        <v>1</v>
      </c>
      <c r="C231" s="37"/>
      <c r="D231" s="37" t="s">
        <v>406</v>
      </c>
      <c r="E231" s="37"/>
      <c r="F231" s="37" t="s">
        <v>871</v>
      </c>
      <c r="G231" s="37" t="s">
        <v>872</v>
      </c>
      <c r="H231" s="37"/>
      <c r="I231" s="37" t="s">
        <v>873</v>
      </c>
      <c r="J231" s="37" t="s">
        <v>874</v>
      </c>
      <c r="K231" s="37" t="s">
        <v>2537</v>
      </c>
      <c r="L231" s="37"/>
      <c r="M231" s="37"/>
      <c r="N231" s="37"/>
      <c r="O231" s="37"/>
      <c r="U231" s="92" t="s">
        <v>924</v>
      </c>
      <c r="W231" s="92" t="s">
        <v>472</v>
      </c>
      <c r="AA231" s="53"/>
      <c r="AB231" s="53"/>
      <c r="AC231" s="53"/>
      <c r="AD231" s="53"/>
    </row>
    <row r="232" spans="1:30" s="92" customFormat="1">
      <c r="A232" s="37"/>
      <c r="B232" s="37">
        <v>1</v>
      </c>
      <c r="C232" s="37"/>
      <c r="D232" s="37" t="s">
        <v>406</v>
      </c>
      <c r="E232" s="37"/>
      <c r="F232" s="37" t="s">
        <v>871</v>
      </c>
      <c r="G232" s="37" t="s">
        <v>877</v>
      </c>
      <c r="H232" s="37"/>
      <c r="I232" s="37" t="s">
        <v>385</v>
      </c>
      <c r="J232" s="37" t="s">
        <v>878</v>
      </c>
      <c r="K232" s="37" t="s">
        <v>2539</v>
      </c>
      <c r="L232" s="37"/>
      <c r="M232" s="37"/>
      <c r="N232" s="37"/>
      <c r="O232" s="37"/>
      <c r="U232" s="92" t="s">
        <v>925</v>
      </c>
      <c r="W232" s="92" t="s">
        <v>926</v>
      </c>
    </row>
    <row r="233" spans="1:30" s="92" customFormat="1">
      <c r="A233" s="37"/>
      <c r="B233" s="37">
        <v>1</v>
      </c>
      <c r="C233" s="37"/>
      <c r="D233" s="37" t="s">
        <v>406</v>
      </c>
      <c r="E233" s="37"/>
      <c r="F233" s="37" t="s">
        <v>871</v>
      </c>
      <c r="G233" s="37" t="s">
        <v>653</v>
      </c>
      <c r="H233" s="37"/>
      <c r="I233" s="37" t="s">
        <v>880</v>
      </c>
      <c r="J233" s="37" t="s">
        <v>881</v>
      </c>
      <c r="K233" s="37" t="s">
        <v>2540</v>
      </c>
      <c r="L233" s="37"/>
      <c r="M233" s="37"/>
      <c r="N233" s="37"/>
      <c r="O233" s="37"/>
      <c r="U233" s="92" t="s">
        <v>927</v>
      </c>
      <c r="V233" s="92" t="s">
        <v>928</v>
      </c>
      <c r="W233" s="92" t="s">
        <v>929</v>
      </c>
    </row>
    <row r="234" spans="1:30" s="92" customFormat="1">
      <c r="A234" s="37"/>
      <c r="B234" s="37">
        <v>1</v>
      </c>
      <c r="C234" s="37"/>
      <c r="D234" s="37" t="s">
        <v>406</v>
      </c>
      <c r="E234" s="37"/>
      <c r="F234" s="37" t="s">
        <v>871</v>
      </c>
      <c r="G234" s="37" t="s">
        <v>883</v>
      </c>
      <c r="H234" s="37"/>
      <c r="I234" s="37" t="s">
        <v>385</v>
      </c>
      <c r="J234" s="37" t="s">
        <v>884</v>
      </c>
      <c r="K234" s="37" t="s">
        <v>2540</v>
      </c>
      <c r="L234" s="37"/>
      <c r="M234" s="37"/>
      <c r="N234" s="37"/>
      <c r="O234" s="37"/>
      <c r="U234" s="92" t="s">
        <v>933</v>
      </c>
      <c r="W234" s="92" t="s">
        <v>934</v>
      </c>
    </row>
    <row r="235" spans="1:30" s="92" customFormat="1">
      <c r="A235" s="37"/>
      <c r="B235" s="37">
        <v>1</v>
      </c>
      <c r="C235" s="37"/>
      <c r="D235" s="37" t="s">
        <v>406</v>
      </c>
      <c r="E235" s="37"/>
      <c r="F235" s="37" t="s">
        <v>871</v>
      </c>
      <c r="G235" s="37" t="s">
        <v>2241</v>
      </c>
      <c r="H235" s="37"/>
      <c r="I235" s="37" t="s">
        <v>2352</v>
      </c>
      <c r="J235" s="37" t="s">
        <v>2425</v>
      </c>
      <c r="K235" s="37" t="s">
        <v>2539</v>
      </c>
      <c r="L235" s="37"/>
      <c r="M235" s="37"/>
      <c r="N235" s="37"/>
      <c r="O235" s="37"/>
      <c r="U235" s="92" t="s">
        <v>936</v>
      </c>
      <c r="W235" s="92" t="s">
        <v>937</v>
      </c>
    </row>
    <row r="236" spans="1:30" s="92" customFormat="1">
      <c r="A236" s="37"/>
      <c r="B236" s="37">
        <v>1</v>
      </c>
      <c r="C236" s="37"/>
      <c r="D236" s="37" t="s">
        <v>406</v>
      </c>
      <c r="E236" s="37"/>
      <c r="F236" s="37" t="s">
        <v>921</v>
      </c>
      <c r="G236" s="37" t="s">
        <v>922</v>
      </c>
      <c r="H236" s="37" t="s">
        <v>2590</v>
      </c>
      <c r="I236" s="37" t="s">
        <v>923</v>
      </c>
      <c r="J236" s="37" t="s">
        <v>924</v>
      </c>
      <c r="K236" s="37" t="s">
        <v>2539</v>
      </c>
      <c r="L236" s="37"/>
      <c r="M236" s="37"/>
      <c r="N236" s="37"/>
      <c r="O236" s="37"/>
      <c r="U236" s="92" t="s">
        <v>976</v>
      </c>
      <c r="V236" s="92" t="s">
        <v>977</v>
      </c>
      <c r="W236" s="92" t="s">
        <v>978</v>
      </c>
    </row>
    <row r="237" spans="1:30" s="92" customFormat="1">
      <c r="A237" s="37"/>
      <c r="B237" s="37">
        <v>1</v>
      </c>
      <c r="C237" s="37"/>
      <c r="D237" s="37" t="s">
        <v>406</v>
      </c>
      <c r="E237" s="37"/>
      <c r="F237" s="37" t="s">
        <v>921</v>
      </c>
      <c r="G237" s="37"/>
      <c r="H237" s="37"/>
      <c r="I237" s="37" t="s">
        <v>645</v>
      </c>
      <c r="J237" s="37" t="s">
        <v>2428</v>
      </c>
      <c r="K237" s="37" t="s">
        <v>2540</v>
      </c>
      <c r="L237" s="37"/>
      <c r="M237" s="37"/>
      <c r="N237" s="37"/>
      <c r="O237" s="37"/>
      <c r="U237" s="92" t="s">
        <v>971</v>
      </c>
      <c r="W237" s="92" t="s">
        <v>972</v>
      </c>
    </row>
    <row r="238" spans="1:30" s="92" customFormat="1">
      <c r="A238" s="37"/>
      <c r="B238" s="37">
        <v>1</v>
      </c>
      <c r="C238" s="37"/>
      <c r="D238" s="37" t="s">
        <v>406</v>
      </c>
      <c r="E238" s="37"/>
      <c r="F238" s="37" t="s">
        <v>938</v>
      </c>
      <c r="G238" s="37" t="s">
        <v>939</v>
      </c>
      <c r="H238" s="37"/>
      <c r="I238" s="37" t="s">
        <v>385</v>
      </c>
      <c r="J238" s="37" t="s">
        <v>940</v>
      </c>
      <c r="K238" s="37" t="s">
        <v>2540</v>
      </c>
      <c r="L238" s="37"/>
      <c r="M238" s="37"/>
      <c r="N238" s="37"/>
      <c r="O238" s="37"/>
      <c r="U238" s="92" t="s">
        <v>988</v>
      </c>
      <c r="W238" s="92" t="s">
        <v>989</v>
      </c>
    </row>
    <row r="239" spans="1:30" s="92" customFormat="1">
      <c r="A239" s="37"/>
      <c r="B239" s="37">
        <v>1</v>
      </c>
      <c r="C239" s="37"/>
      <c r="D239" s="37" t="s">
        <v>406</v>
      </c>
      <c r="E239" s="37"/>
      <c r="F239" s="37" t="s">
        <v>938</v>
      </c>
      <c r="G239" s="37" t="s">
        <v>1742</v>
      </c>
      <c r="H239" s="37"/>
      <c r="I239" s="37" t="s">
        <v>385</v>
      </c>
      <c r="J239" s="37" t="s">
        <v>2430</v>
      </c>
      <c r="K239" s="37" t="s">
        <v>2539</v>
      </c>
      <c r="L239" s="37"/>
      <c r="M239" s="37"/>
      <c r="N239" s="37"/>
      <c r="O239" s="37"/>
      <c r="U239" s="92" t="s">
        <v>991</v>
      </c>
      <c r="W239" s="92" t="s">
        <v>992</v>
      </c>
    </row>
    <row r="240" spans="1:30" s="92" customFormat="1">
      <c r="A240" s="37"/>
      <c r="B240" s="37">
        <v>1</v>
      </c>
      <c r="C240" s="37"/>
      <c r="D240" s="37" t="s">
        <v>406</v>
      </c>
      <c r="E240" s="37"/>
      <c r="F240" s="37" t="s">
        <v>2245</v>
      </c>
      <c r="G240" s="37" t="s">
        <v>1018</v>
      </c>
      <c r="H240" s="37"/>
      <c r="I240" s="37" t="s">
        <v>385</v>
      </c>
      <c r="J240" s="37" t="s">
        <v>2431</v>
      </c>
      <c r="K240" s="37" t="s">
        <v>2539</v>
      </c>
      <c r="L240" s="37"/>
      <c r="M240" s="37"/>
      <c r="N240" s="37"/>
      <c r="O240" s="37"/>
      <c r="U240" s="92" t="s">
        <v>996</v>
      </c>
      <c r="V240" s="92" t="s">
        <v>997</v>
      </c>
      <c r="W240" s="92" t="s">
        <v>509</v>
      </c>
    </row>
    <row r="241" spans="1:23" s="92" customFormat="1">
      <c r="A241" s="37"/>
      <c r="B241" s="37">
        <v>1</v>
      </c>
      <c r="C241" s="37"/>
      <c r="D241" s="37" t="s">
        <v>406</v>
      </c>
      <c r="E241" s="37"/>
      <c r="F241" s="37" t="s">
        <v>2257</v>
      </c>
      <c r="G241" s="37" t="s">
        <v>2258</v>
      </c>
      <c r="H241" s="37"/>
      <c r="I241" s="37" t="s">
        <v>445</v>
      </c>
      <c r="J241" s="37" t="s">
        <v>2444</v>
      </c>
      <c r="K241" s="37" t="s">
        <v>2540</v>
      </c>
      <c r="L241" s="37"/>
      <c r="M241" s="37"/>
      <c r="N241" s="37"/>
      <c r="O241" s="37"/>
      <c r="U241" s="92" t="s">
        <v>1095</v>
      </c>
      <c r="V241" s="92" t="s">
        <v>1096</v>
      </c>
      <c r="W241" s="92" t="s">
        <v>1097</v>
      </c>
    </row>
    <row r="242" spans="1:23" s="92" customFormat="1">
      <c r="A242" s="37"/>
      <c r="B242" s="37">
        <v>1</v>
      </c>
      <c r="C242" s="37"/>
      <c r="D242" s="37" t="s">
        <v>406</v>
      </c>
      <c r="E242" s="37"/>
      <c r="F242" s="37" t="s">
        <v>2257</v>
      </c>
      <c r="G242" s="37" t="s">
        <v>2125</v>
      </c>
      <c r="H242" s="37"/>
      <c r="I242" s="37" t="s">
        <v>458</v>
      </c>
      <c r="J242" s="37" t="s">
        <v>2445</v>
      </c>
      <c r="K242" s="37" t="s">
        <v>2540</v>
      </c>
      <c r="L242" s="37"/>
      <c r="M242" s="37"/>
      <c r="N242" s="37"/>
      <c r="O242" s="37"/>
      <c r="U242" s="92" t="s">
        <v>1099</v>
      </c>
      <c r="V242" s="92" t="s">
        <v>1100</v>
      </c>
      <c r="W242" s="92" t="s">
        <v>1101</v>
      </c>
    </row>
    <row r="243" spans="1:23" s="92" customFormat="1">
      <c r="A243" s="37"/>
      <c r="B243" s="37">
        <v>1</v>
      </c>
      <c r="C243" s="37"/>
      <c r="D243" s="37" t="s">
        <v>406</v>
      </c>
      <c r="E243" s="37"/>
      <c r="F243" s="37" t="s">
        <v>1041</v>
      </c>
      <c r="G243" s="37" t="s">
        <v>1042</v>
      </c>
      <c r="H243" s="37" t="s">
        <v>2598</v>
      </c>
      <c r="I243" s="37" t="s">
        <v>385</v>
      </c>
      <c r="J243" s="37" t="s">
        <v>1043</v>
      </c>
      <c r="K243" s="37" t="s">
        <v>2539</v>
      </c>
      <c r="L243" s="37"/>
      <c r="M243" s="37"/>
      <c r="N243" s="37"/>
      <c r="O243" s="37"/>
      <c r="U243" s="92" t="s">
        <v>1126</v>
      </c>
      <c r="W243" s="92" t="s">
        <v>1127</v>
      </c>
    </row>
    <row r="244" spans="1:23" s="92" customFormat="1">
      <c r="A244" s="37"/>
      <c r="B244" s="37">
        <v>1</v>
      </c>
      <c r="C244" s="37"/>
      <c r="D244" s="37" t="s">
        <v>406</v>
      </c>
      <c r="E244" s="37"/>
      <c r="F244" s="37" t="s">
        <v>2275</v>
      </c>
      <c r="G244" s="37" t="s">
        <v>623</v>
      </c>
      <c r="H244" s="37"/>
      <c r="I244" s="37" t="s">
        <v>624</v>
      </c>
      <c r="J244" s="37" t="s">
        <v>2458</v>
      </c>
      <c r="K244" s="37" t="s">
        <v>2539</v>
      </c>
      <c r="L244" s="37"/>
      <c r="M244" s="37"/>
      <c r="N244" s="37"/>
      <c r="O244" s="37"/>
      <c r="U244" s="92" t="s">
        <v>1194</v>
      </c>
      <c r="V244" s="92" t="s">
        <v>1195</v>
      </c>
      <c r="W244" s="92" t="s">
        <v>1196</v>
      </c>
    </row>
    <row r="245" spans="1:23" s="92" customFormat="1">
      <c r="A245" s="37"/>
      <c r="B245" s="37">
        <v>1</v>
      </c>
      <c r="C245" s="37"/>
      <c r="D245" s="37" t="s">
        <v>406</v>
      </c>
      <c r="E245" s="37"/>
      <c r="F245" s="37" t="s">
        <v>1149</v>
      </c>
      <c r="G245" s="37" t="s">
        <v>1150</v>
      </c>
      <c r="H245" s="37" t="s">
        <v>2602</v>
      </c>
      <c r="I245" s="37" t="s">
        <v>1151</v>
      </c>
      <c r="J245" s="37" t="s">
        <v>1152</v>
      </c>
      <c r="K245" s="37" t="s">
        <v>2540</v>
      </c>
      <c r="L245" s="37"/>
      <c r="M245" s="37"/>
      <c r="N245" s="37"/>
      <c r="O245" s="37"/>
      <c r="U245" s="92" t="s">
        <v>1227</v>
      </c>
      <c r="W245" s="92" t="s">
        <v>1228</v>
      </c>
    </row>
    <row r="246" spans="1:23" s="92" customFormat="1">
      <c r="A246" s="37"/>
      <c r="B246" s="37">
        <v>1</v>
      </c>
      <c r="C246" s="37"/>
      <c r="D246" s="37" t="s">
        <v>406</v>
      </c>
      <c r="E246" s="37"/>
      <c r="F246" s="37" t="s">
        <v>1149</v>
      </c>
      <c r="G246" s="37" t="s">
        <v>2277</v>
      </c>
      <c r="H246" s="37"/>
      <c r="I246" s="37" t="s">
        <v>558</v>
      </c>
      <c r="J246" s="37" t="s">
        <v>2461</v>
      </c>
      <c r="K246" s="37" t="s">
        <v>2539</v>
      </c>
      <c r="L246" s="37"/>
      <c r="M246" s="37"/>
      <c r="N246" s="37"/>
      <c r="O246" s="37"/>
      <c r="U246" s="92" t="s">
        <v>1229</v>
      </c>
      <c r="V246" s="92" t="s">
        <v>1230</v>
      </c>
      <c r="W246" s="92" t="s">
        <v>1231</v>
      </c>
    </row>
    <row r="247" spans="1:23" s="92" customFormat="1">
      <c r="A247" s="37"/>
      <c r="B247" s="37">
        <v>1</v>
      </c>
      <c r="C247" s="37"/>
      <c r="D247" s="37" t="s">
        <v>406</v>
      </c>
      <c r="E247" s="37"/>
      <c r="F247" s="37" t="s">
        <v>1149</v>
      </c>
      <c r="G247" s="37" t="s">
        <v>1154</v>
      </c>
      <c r="H247" s="37"/>
      <c r="I247" s="37" t="s">
        <v>385</v>
      </c>
      <c r="J247" s="37" t="s">
        <v>1155</v>
      </c>
      <c r="K247" s="37" t="s">
        <v>2540</v>
      </c>
      <c r="L247" s="37"/>
      <c r="M247" s="37"/>
      <c r="N247" s="37"/>
      <c r="O247" s="37"/>
      <c r="U247" s="92" t="s">
        <v>1232</v>
      </c>
      <c r="W247" s="92" t="s">
        <v>1233</v>
      </c>
    </row>
    <row r="248" spans="1:23" s="92" customFormat="1">
      <c r="A248" s="37"/>
      <c r="B248" s="37">
        <v>1</v>
      </c>
      <c r="C248" s="37"/>
      <c r="D248" s="37" t="s">
        <v>406</v>
      </c>
      <c r="E248" s="37"/>
      <c r="F248" s="37" t="s">
        <v>1149</v>
      </c>
      <c r="G248" s="37" t="s">
        <v>2278</v>
      </c>
      <c r="H248" s="37"/>
      <c r="I248" s="37" t="s">
        <v>650</v>
      </c>
      <c r="J248" s="37" t="s">
        <v>2462</v>
      </c>
      <c r="K248" s="37" t="s">
        <v>493</v>
      </c>
      <c r="L248" s="37"/>
      <c r="M248" s="37"/>
      <c r="N248" s="37"/>
      <c r="O248" s="37"/>
      <c r="U248" s="92" t="s">
        <v>1234</v>
      </c>
      <c r="W248" s="92" t="s">
        <v>1235</v>
      </c>
    </row>
    <row r="249" spans="1:23" s="92" customFormat="1">
      <c r="A249" s="37"/>
      <c r="B249" s="37">
        <v>1</v>
      </c>
      <c r="C249" s="37"/>
      <c r="D249" s="37" t="s">
        <v>406</v>
      </c>
      <c r="E249" s="37"/>
      <c r="F249" s="37" t="s">
        <v>1149</v>
      </c>
      <c r="G249" s="37" t="s">
        <v>2279</v>
      </c>
      <c r="H249" s="37"/>
      <c r="I249" s="37" t="s">
        <v>385</v>
      </c>
      <c r="J249" s="37" t="s">
        <v>2463</v>
      </c>
      <c r="K249" s="37" t="s">
        <v>2539</v>
      </c>
      <c r="L249" s="37"/>
      <c r="M249" s="37"/>
      <c r="N249" s="37"/>
      <c r="O249" s="37"/>
      <c r="U249" s="92" t="s">
        <v>1238</v>
      </c>
      <c r="V249" s="92" t="s">
        <v>1239</v>
      </c>
      <c r="W249" s="92" t="s">
        <v>1240</v>
      </c>
    </row>
    <row r="250" spans="1:23" s="92" customFormat="1">
      <c r="A250" s="37"/>
      <c r="B250" s="37">
        <v>1</v>
      </c>
      <c r="C250" s="37"/>
      <c r="D250" s="37" t="s">
        <v>406</v>
      </c>
      <c r="E250" s="37"/>
      <c r="F250" s="37" t="s">
        <v>1149</v>
      </c>
      <c r="G250" s="37" t="s">
        <v>1163</v>
      </c>
      <c r="H250" s="37"/>
      <c r="I250" s="37" t="s">
        <v>385</v>
      </c>
      <c r="J250" s="37" t="s">
        <v>1164</v>
      </c>
      <c r="K250" s="37" t="s">
        <v>2540</v>
      </c>
      <c r="L250" s="37"/>
      <c r="M250" s="37"/>
      <c r="N250" s="37"/>
      <c r="O250" s="37"/>
      <c r="U250" s="92" t="s">
        <v>1241</v>
      </c>
      <c r="W250" s="92" t="s">
        <v>557</v>
      </c>
    </row>
    <row r="251" spans="1:23" s="92" customFormat="1">
      <c r="A251" s="37"/>
      <c r="B251" s="37">
        <v>1</v>
      </c>
      <c r="C251" s="37"/>
      <c r="D251" s="37" t="s">
        <v>406</v>
      </c>
      <c r="E251" s="37"/>
      <c r="F251" s="37" t="s">
        <v>2280</v>
      </c>
      <c r="G251" s="37" t="s">
        <v>2281</v>
      </c>
      <c r="H251" s="37" t="s">
        <v>2603</v>
      </c>
      <c r="I251" s="37" t="s">
        <v>684</v>
      </c>
      <c r="J251" s="37" t="s">
        <v>2464</v>
      </c>
      <c r="K251" s="37" t="s">
        <v>2540</v>
      </c>
      <c r="L251" s="37"/>
      <c r="M251" s="37"/>
      <c r="N251" s="37"/>
      <c r="O251" s="37"/>
      <c r="U251" s="92" t="s">
        <v>1245</v>
      </c>
      <c r="V251" s="92" t="s">
        <v>1246</v>
      </c>
      <c r="W251" s="92" t="s">
        <v>1247</v>
      </c>
    </row>
    <row r="252" spans="1:23" s="92" customFormat="1">
      <c r="A252" s="37"/>
      <c r="B252" s="37">
        <v>1</v>
      </c>
      <c r="C252" s="37"/>
      <c r="D252" s="37" t="s">
        <v>406</v>
      </c>
      <c r="E252" s="37"/>
      <c r="F252" s="37" t="s">
        <v>1170</v>
      </c>
      <c r="G252" s="37" t="s">
        <v>1171</v>
      </c>
      <c r="H252" s="37"/>
      <c r="I252" s="37" t="s">
        <v>385</v>
      </c>
      <c r="J252" s="37" t="s">
        <v>1172</v>
      </c>
      <c r="K252" s="37" t="s">
        <v>2540</v>
      </c>
      <c r="L252" s="37"/>
      <c r="M252" s="37"/>
      <c r="N252" s="37"/>
      <c r="O252" s="37"/>
      <c r="U252" s="92" t="s">
        <v>1253</v>
      </c>
      <c r="V252" s="92" t="s">
        <v>1254</v>
      </c>
      <c r="W252" s="92" t="s">
        <v>1255</v>
      </c>
    </row>
    <row r="253" spans="1:23" s="92" customFormat="1">
      <c r="A253" s="37"/>
      <c r="B253" s="37">
        <v>1</v>
      </c>
      <c r="C253" s="37"/>
      <c r="D253" s="37" t="s">
        <v>406</v>
      </c>
      <c r="E253" s="37"/>
      <c r="F253" s="37" t="s">
        <v>1175</v>
      </c>
      <c r="G253" s="37" t="s">
        <v>1176</v>
      </c>
      <c r="H253" s="37"/>
      <c r="I253" s="37" t="s">
        <v>385</v>
      </c>
      <c r="J253" s="37" t="s">
        <v>1177</v>
      </c>
      <c r="K253" s="37" t="s">
        <v>2540</v>
      </c>
      <c r="L253" s="37"/>
      <c r="M253" s="37"/>
      <c r="N253" s="37"/>
      <c r="O253" s="37"/>
      <c r="U253" s="92" t="s">
        <v>1259</v>
      </c>
      <c r="V253" s="92" t="s">
        <v>1260</v>
      </c>
      <c r="W253" s="92" t="s">
        <v>1261</v>
      </c>
    </row>
    <row r="254" spans="1:23" s="92" customFormat="1">
      <c r="A254" s="37"/>
      <c r="B254" s="37">
        <v>1</v>
      </c>
      <c r="C254" s="37"/>
      <c r="D254" s="37" t="s">
        <v>406</v>
      </c>
      <c r="E254" s="37"/>
      <c r="F254" s="37" t="s">
        <v>1180</v>
      </c>
      <c r="G254" s="37" t="s">
        <v>1181</v>
      </c>
      <c r="H254" s="37"/>
      <c r="I254" s="37" t="s">
        <v>1182</v>
      </c>
      <c r="J254" s="37" t="s">
        <v>1183</v>
      </c>
      <c r="K254" s="37" t="s">
        <v>454</v>
      </c>
      <c r="L254" s="37"/>
      <c r="M254" s="37"/>
      <c r="N254" s="37"/>
      <c r="O254" s="37"/>
      <c r="U254" s="92" t="s">
        <v>1263</v>
      </c>
      <c r="W254" s="92" t="s">
        <v>1264</v>
      </c>
    </row>
    <row r="255" spans="1:23" s="92" customFormat="1">
      <c r="A255" s="37"/>
      <c r="B255" s="37">
        <v>1</v>
      </c>
      <c r="C255" s="37"/>
      <c r="D255" s="37" t="s">
        <v>406</v>
      </c>
      <c r="E255" s="37"/>
      <c r="F255" s="37" t="s">
        <v>1215</v>
      </c>
      <c r="G255" s="37" t="s">
        <v>1216</v>
      </c>
      <c r="H255" s="37"/>
      <c r="I255" s="37" t="s">
        <v>385</v>
      </c>
      <c r="J255" s="37" t="s">
        <v>1217</v>
      </c>
      <c r="K255" s="37" t="s">
        <v>2540</v>
      </c>
      <c r="L255" s="37"/>
      <c r="M255" s="37"/>
      <c r="N255" s="37"/>
      <c r="O255" s="37"/>
      <c r="U255" s="92" t="s">
        <v>1301</v>
      </c>
      <c r="W255" s="92" t="s">
        <v>1302</v>
      </c>
    </row>
    <row r="256" spans="1:23" s="92" customFormat="1">
      <c r="A256" s="37"/>
      <c r="B256" s="37">
        <v>1</v>
      </c>
      <c r="C256" s="37"/>
      <c r="D256" s="37" t="s">
        <v>406</v>
      </c>
      <c r="E256" s="37"/>
      <c r="F256" s="37" t="s">
        <v>1215</v>
      </c>
      <c r="G256" s="37" t="s">
        <v>1220</v>
      </c>
      <c r="H256" s="37"/>
      <c r="I256" s="37" t="s">
        <v>385</v>
      </c>
      <c r="J256" s="37" t="s">
        <v>1221</v>
      </c>
      <c r="K256" s="37" t="s">
        <v>2540</v>
      </c>
      <c r="L256" s="37"/>
      <c r="M256" s="37"/>
      <c r="N256" s="37"/>
      <c r="O256" s="37"/>
      <c r="U256" s="92" t="s">
        <v>1304</v>
      </c>
      <c r="W256" s="92" t="s">
        <v>1305</v>
      </c>
    </row>
    <row r="257" spans="1:23" s="92" customFormat="1">
      <c r="A257" s="37"/>
      <c r="B257" s="37">
        <v>1</v>
      </c>
      <c r="C257" s="37"/>
      <c r="D257" s="37" t="s">
        <v>406</v>
      </c>
      <c r="E257" s="37"/>
      <c r="F257" s="37" t="s">
        <v>1215</v>
      </c>
      <c r="G257" s="37" t="s">
        <v>653</v>
      </c>
      <c r="H257" s="37"/>
      <c r="I257" s="37" t="s">
        <v>385</v>
      </c>
      <c r="J257" s="37" t="s">
        <v>1227</v>
      </c>
      <c r="K257" s="37" t="s">
        <v>2540</v>
      </c>
      <c r="L257" s="37"/>
      <c r="M257" s="37"/>
      <c r="N257" s="37"/>
      <c r="O257" s="37"/>
      <c r="U257" s="92" t="s">
        <v>1308</v>
      </c>
      <c r="W257" s="92" t="s">
        <v>1309</v>
      </c>
    </row>
    <row r="258" spans="1:23" s="92" customFormat="1">
      <c r="A258" s="37"/>
      <c r="B258" s="37">
        <v>1</v>
      </c>
      <c r="C258" s="37"/>
      <c r="D258" s="37" t="s">
        <v>406</v>
      </c>
      <c r="E258" s="37"/>
      <c r="F258" s="37" t="s">
        <v>1391</v>
      </c>
      <c r="G258" s="37" t="s">
        <v>1392</v>
      </c>
      <c r="H258" s="37" t="s">
        <v>2610</v>
      </c>
      <c r="I258" s="37" t="s">
        <v>635</v>
      </c>
      <c r="J258" s="37" t="s">
        <v>1393</v>
      </c>
      <c r="K258" s="37" t="s">
        <v>2539</v>
      </c>
      <c r="L258" s="37"/>
      <c r="M258" s="37"/>
      <c r="N258" s="37"/>
      <c r="O258" s="37"/>
      <c r="U258" s="92" t="s">
        <v>1513</v>
      </c>
    </row>
    <row r="259" spans="1:23" s="92" customFormat="1">
      <c r="A259" s="37"/>
      <c r="B259" s="37">
        <v>1</v>
      </c>
      <c r="C259" s="37"/>
      <c r="D259" s="37" t="s">
        <v>406</v>
      </c>
      <c r="E259" s="37"/>
      <c r="F259" s="37" t="s">
        <v>2318</v>
      </c>
      <c r="G259" s="37" t="s">
        <v>2319</v>
      </c>
      <c r="H259" s="37"/>
      <c r="I259" s="37" t="s">
        <v>385</v>
      </c>
      <c r="J259" s="37" t="s">
        <v>2502</v>
      </c>
      <c r="K259" s="37" t="s">
        <v>2539</v>
      </c>
      <c r="L259" s="37"/>
      <c r="M259" s="37"/>
      <c r="N259" s="37"/>
      <c r="O259" s="37"/>
      <c r="U259" s="92" t="s">
        <v>1533</v>
      </c>
      <c r="V259" s="92" t="s">
        <v>1534</v>
      </c>
      <c r="W259" s="92" t="s">
        <v>1535</v>
      </c>
    </row>
    <row r="260" spans="1:23" s="92" customFormat="1">
      <c r="A260" s="37"/>
      <c r="B260" s="37">
        <v>1</v>
      </c>
      <c r="C260" s="37"/>
      <c r="D260" s="37" t="s">
        <v>406</v>
      </c>
      <c r="E260" s="37"/>
      <c r="F260" s="37" t="s">
        <v>1459</v>
      </c>
      <c r="G260" s="37" t="s">
        <v>1460</v>
      </c>
      <c r="H260" s="37"/>
      <c r="I260" s="37" t="s">
        <v>1461</v>
      </c>
      <c r="J260" s="37" t="s">
        <v>1462</v>
      </c>
      <c r="K260" s="37" t="s">
        <v>454</v>
      </c>
      <c r="L260" s="37"/>
      <c r="M260" s="37"/>
      <c r="N260" s="37"/>
      <c r="O260" s="37"/>
    </row>
    <row r="261" spans="1:23" s="92" customFormat="1">
      <c r="A261" s="37"/>
      <c r="B261" s="37">
        <v>1</v>
      </c>
      <c r="C261" s="37"/>
      <c r="D261" s="37" t="s">
        <v>406</v>
      </c>
      <c r="E261" s="37"/>
      <c r="F261" s="37" t="s">
        <v>1459</v>
      </c>
      <c r="G261" s="37" t="s">
        <v>2327</v>
      </c>
      <c r="H261" s="37"/>
      <c r="I261" s="37" t="s">
        <v>2364</v>
      </c>
      <c r="J261" s="37" t="s">
        <v>2510</v>
      </c>
      <c r="K261" s="37" t="s">
        <v>454</v>
      </c>
      <c r="L261" s="37"/>
      <c r="M261" s="37"/>
      <c r="N261" s="37"/>
      <c r="O261" s="37"/>
    </row>
    <row r="262" spans="1:23" s="92" customFormat="1">
      <c r="A262" s="37"/>
      <c r="B262" s="37">
        <v>1</v>
      </c>
      <c r="C262" s="37"/>
      <c r="D262" s="37" t="s">
        <v>406</v>
      </c>
      <c r="E262" s="37"/>
      <c r="F262" s="37" t="s">
        <v>1459</v>
      </c>
      <c r="G262" s="37" t="s">
        <v>1465</v>
      </c>
      <c r="H262" s="37"/>
      <c r="I262" s="37" t="s">
        <v>457</v>
      </c>
      <c r="J262" s="37" t="s">
        <v>1466</v>
      </c>
      <c r="K262" s="37" t="s">
        <v>2540</v>
      </c>
      <c r="L262" s="37"/>
      <c r="M262" s="37"/>
      <c r="N262" s="37"/>
      <c r="O262" s="37"/>
    </row>
    <row r="263" spans="1:23" s="92" customFormat="1">
      <c r="A263" s="37"/>
      <c r="B263" s="37">
        <v>1</v>
      </c>
      <c r="C263" s="37"/>
      <c r="D263" s="37" t="s">
        <v>406</v>
      </c>
      <c r="E263" s="37"/>
      <c r="F263" s="37" t="s">
        <v>1459</v>
      </c>
      <c r="G263" s="37" t="s">
        <v>1469</v>
      </c>
      <c r="H263" s="37"/>
      <c r="I263" s="37" t="s">
        <v>1470</v>
      </c>
      <c r="J263" s="37" t="s">
        <v>1471</v>
      </c>
      <c r="K263" s="37" t="s">
        <v>2540</v>
      </c>
      <c r="L263" s="37"/>
      <c r="M263" s="37"/>
      <c r="N263" s="37"/>
      <c r="O263" s="37"/>
    </row>
    <row r="264" spans="1:23" s="92" customFormat="1">
      <c r="A264" s="37"/>
      <c r="B264" s="37">
        <v>1</v>
      </c>
      <c r="C264" s="37"/>
      <c r="D264" s="37" t="s">
        <v>406</v>
      </c>
      <c r="E264" s="37"/>
      <c r="F264" s="37" t="s">
        <v>2344</v>
      </c>
      <c r="G264" s="37" t="s">
        <v>2345</v>
      </c>
      <c r="H264" s="37"/>
      <c r="I264" s="37" t="s">
        <v>445</v>
      </c>
      <c r="J264" s="37" t="s">
        <v>2534</v>
      </c>
      <c r="K264" s="37" t="s">
        <v>2540</v>
      </c>
      <c r="L264" s="37"/>
      <c r="M264" s="37"/>
      <c r="N264" s="37"/>
      <c r="O264" s="37"/>
    </row>
    <row r="265" spans="1:23" s="92" customFormat="1">
      <c r="A265" s="37"/>
      <c r="B265" s="37">
        <v>1</v>
      </c>
      <c r="C265" s="37"/>
      <c r="D265" s="37" t="s">
        <v>1236</v>
      </c>
      <c r="E265" s="37"/>
      <c r="F265" s="37" t="s">
        <v>1237</v>
      </c>
      <c r="G265" s="37" t="s">
        <v>1242</v>
      </c>
      <c r="H265" s="37"/>
      <c r="I265" s="37" t="s">
        <v>385</v>
      </c>
      <c r="J265" s="37" t="s">
        <v>1243</v>
      </c>
      <c r="K265" s="37" t="s">
        <v>2540</v>
      </c>
      <c r="L265" s="37"/>
      <c r="M265" s="37"/>
      <c r="N265" s="37"/>
      <c r="O265" s="37"/>
      <c r="U265" s="92" t="s">
        <v>1310</v>
      </c>
      <c r="W265" s="92" t="s">
        <v>1311</v>
      </c>
    </row>
    <row r="266" spans="1:23" s="92" customFormat="1">
      <c r="A266" s="37"/>
      <c r="B266" s="37">
        <v>1</v>
      </c>
      <c r="C266" s="37"/>
      <c r="D266" s="37" t="s">
        <v>1236</v>
      </c>
      <c r="E266" s="37"/>
      <c r="F266" s="37" t="s">
        <v>1237</v>
      </c>
      <c r="G266" s="37" t="s">
        <v>1244</v>
      </c>
      <c r="H266" s="37"/>
      <c r="I266" s="37" t="s">
        <v>1037</v>
      </c>
      <c r="J266" s="37" t="s">
        <v>1245</v>
      </c>
      <c r="K266" s="37" t="s">
        <v>2540</v>
      </c>
      <c r="L266" s="37"/>
      <c r="M266" s="37"/>
      <c r="N266" s="37"/>
      <c r="O266" s="37"/>
      <c r="U266" s="92" t="s">
        <v>1312</v>
      </c>
      <c r="W266" s="92" t="s">
        <v>1313</v>
      </c>
    </row>
    <row r="267" spans="1:23" s="92" customFormat="1">
      <c r="A267" s="37"/>
      <c r="B267" s="37">
        <v>1</v>
      </c>
      <c r="C267" s="37"/>
      <c r="D267" s="37" t="s">
        <v>1236</v>
      </c>
      <c r="E267" s="37"/>
      <c r="F267" s="37" t="s">
        <v>1237</v>
      </c>
      <c r="G267" s="37" t="s">
        <v>1732</v>
      </c>
      <c r="H267" s="37"/>
      <c r="I267" s="37" t="s">
        <v>2359</v>
      </c>
      <c r="J267" s="37" t="s">
        <v>2472</v>
      </c>
      <c r="K267" s="37" t="s">
        <v>454</v>
      </c>
      <c r="L267" s="37"/>
      <c r="M267" s="37"/>
      <c r="N267" s="37"/>
      <c r="O267" s="37"/>
      <c r="U267" s="92" t="s">
        <v>1315</v>
      </c>
      <c r="W267" s="92" t="s">
        <v>1316</v>
      </c>
    </row>
    <row r="268" spans="1:23" s="92" customFormat="1">
      <c r="A268" s="37"/>
      <c r="B268" s="37">
        <v>1</v>
      </c>
      <c r="C268" s="37"/>
      <c r="D268" s="37" t="s">
        <v>1236</v>
      </c>
      <c r="E268" s="37"/>
      <c r="F268" s="37" t="s">
        <v>1237</v>
      </c>
      <c r="G268" s="37" t="s">
        <v>1248</v>
      </c>
      <c r="H268" s="37" t="s">
        <v>2604</v>
      </c>
      <c r="I268" s="37" t="s">
        <v>684</v>
      </c>
      <c r="J268" s="37" t="s">
        <v>1249</v>
      </c>
      <c r="K268" s="37" t="s">
        <v>397</v>
      </c>
      <c r="L268" s="37"/>
      <c r="M268" s="37"/>
      <c r="N268" s="37"/>
      <c r="O268" s="37"/>
      <c r="U268" s="92" t="s">
        <v>1319</v>
      </c>
      <c r="W268" s="92" t="s">
        <v>569</v>
      </c>
    </row>
    <row r="269" spans="1:23" s="92" customFormat="1">
      <c r="A269" s="37"/>
      <c r="B269" s="37">
        <v>1</v>
      </c>
      <c r="C269" s="37"/>
      <c r="D269" s="37" t="s">
        <v>1236</v>
      </c>
      <c r="E269" s="37"/>
      <c r="F269" s="37" t="s">
        <v>1237</v>
      </c>
      <c r="G269" s="37" t="s">
        <v>2287</v>
      </c>
      <c r="H269" s="37"/>
      <c r="I269" s="37" t="s">
        <v>385</v>
      </c>
      <c r="J269" s="37" t="s">
        <v>2473</v>
      </c>
      <c r="K269" s="37" t="s">
        <v>493</v>
      </c>
      <c r="L269" s="37"/>
      <c r="M269" s="37"/>
      <c r="N269" s="37"/>
      <c r="O269" s="37"/>
      <c r="U269" s="92" t="s">
        <v>1321</v>
      </c>
      <c r="W269" s="92" t="s">
        <v>1322</v>
      </c>
    </row>
    <row r="270" spans="1:23" s="92" customFormat="1">
      <c r="A270" s="37"/>
      <c r="B270" s="37">
        <v>1</v>
      </c>
      <c r="C270" s="37"/>
      <c r="D270" s="37" t="s">
        <v>1236</v>
      </c>
      <c r="E270" s="37"/>
      <c r="F270" s="37" t="s">
        <v>1237</v>
      </c>
      <c r="G270" s="37" t="s">
        <v>1252</v>
      </c>
      <c r="H270" s="37"/>
      <c r="I270" s="37" t="s">
        <v>385</v>
      </c>
      <c r="J270" s="37" t="s">
        <v>1253</v>
      </c>
      <c r="K270" s="37" t="s">
        <v>2540</v>
      </c>
      <c r="L270" s="37"/>
      <c r="M270" s="37"/>
      <c r="N270" s="37"/>
      <c r="O270" s="37"/>
      <c r="U270" s="92" t="s">
        <v>1324</v>
      </c>
      <c r="W270" s="92" t="s">
        <v>1325</v>
      </c>
    </row>
    <row r="271" spans="1:23" s="92" customFormat="1">
      <c r="A271" s="37"/>
      <c r="B271" s="37">
        <v>1</v>
      </c>
      <c r="C271" s="37"/>
      <c r="D271" s="37" t="s">
        <v>1236</v>
      </c>
      <c r="E271" s="37"/>
      <c r="F271" s="37" t="s">
        <v>1237</v>
      </c>
      <c r="G271" s="37" t="s">
        <v>2288</v>
      </c>
      <c r="H271" s="37"/>
      <c r="I271" s="37" t="s">
        <v>385</v>
      </c>
      <c r="J271" s="37" t="s">
        <v>2474</v>
      </c>
      <c r="K271" s="37" t="s">
        <v>2540</v>
      </c>
      <c r="L271" s="37"/>
      <c r="M271" s="37"/>
      <c r="N271" s="37"/>
      <c r="O271" s="37"/>
      <c r="U271" s="92" t="s">
        <v>1326</v>
      </c>
      <c r="W271" s="92" t="s">
        <v>1327</v>
      </c>
    </row>
    <row r="272" spans="1:23" s="92" customFormat="1">
      <c r="A272" s="37"/>
      <c r="B272" s="37">
        <v>1</v>
      </c>
      <c r="C272" s="37"/>
      <c r="D272" s="37" t="s">
        <v>1236</v>
      </c>
      <c r="E272" s="37"/>
      <c r="F272" s="37" t="s">
        <v>1360</v>
      </c>
      <c r="G272" s="37" t="s">
        <v>1361</v>
      </c>
      <c r="H272" s="37"/>
      <c r="I272" s="37" t="s">
        <v>385</v>
      </c>
      <c r="J272" s="37" t="s">
        <v>1362</v>
      </c>
      <c r="K272" s="37" t="s">
        <v>2540</v>
      </c>
      <c r="L272" s="37"/>
      <c r="M272" s="37"/>
      <c r="N272" s="37"/>
      <c r="O272" s="37"/>
      <c r="U272" s="92" t="s">
        <v>1474</v>
      </c>
      <c r="V272" s="92" t="s">
        <v>1475</v>
      </c>
      <c r="W272" s="92" t="s">
        <v>1476</v>
      </c>
    </row>
    <row r="273" spans="1:30" s="92" customFormat="1">
      <c r="A273" s="37"/>
      <c r="B273" s="37">
        <v>1</v>
      </c>
      <c r="C273" s="37"/>
      <c r="D273" s="37" t="s">
        <v>1236</v>
      </c>
      <c r="E273" s="37"/>
      <c r="F273" s="37" t="s">
        <v>1360</v>
      </c>
      <c r="G273" s="37" t="s">
        <v>1365</v>
      </c>
      <c r="H273" s="37"/>
      <c r="I273" s="37" t="s">
        <v>385</v>
      </c>
      <c r="J273" s="37" t="s">
        <v>1366</v>
      </c>
      <c r="K273" s="37" t="s">
        <v>2540</v>
      </c>
      <c r="L273" s="37"/>
      <c r="M273" s="37"/>
      <c r="N273" s="37"/>
      <c r="O273" s="37"/>
      <c r="U273" s="92" t="s">
        <v>1479</v>
      </c>
      <c r="V273" s="92" t="s">
        <v>1480</v>
      </c>
      <c r="W273" s="92" t="s">
        <v>1481</v>
      </c>
    </row>
    <row r="274" spans="1:30" s="92" customFormat="1">
      <c r="A274" s="37"/>
      <c r="B274" s="37">
        <v>1</v>
      </c>
      <c r="C274" s="37"/>
      <c r="D274" s="37" t="s">
        <v>1236</v>
      </c>
      <c r="E274" s="37"/>
      <c r="F274" s="37" t="s">
        <v>1360</v>
      </c>
      <c r="G274" s="37" t="s">
        <v>1369</v>
      </c>
      <c r="H274" s="37"/>
      <c r="I274" s="37" t="s">
        <v>385</v>
      </c>
      <c r="J274" s="37" t="s">
        <v>1370</v>
      </c>
      <c r="K274" s="37" t="s">
        <v>397</v>
      </c>
      <c r="L274" s="37"/>
      <c r="M274" s="37"/>
      <c r="N274" s="37"/>
      <c r="O274" s="37"/>
      <c r="U274" s="92" t="s">
        <v>1484</v>
      </c>
      <c r="V274" s="92" t="s">
        <v>1485</v>
      </c>
      <c r="W274" s="92" t="s">
        <v>1486</v>
      </c>
    </row>
    <row r="275" spans="1:30" s="92" customFormat="1">
      <c r="A275" s="37"/>
      <c r="B275" s="37">
        <v>1</v>
      </c>
      <c r="C275" s="37"/>
      <c r="D275" s="37" t="s">
        <v>1256</v>
      </c>
      <c r="E275" s="37"/>
      <c r="F275" s="37" t="s">
        <v>1257</v>
      </c>
      <c r="G275" s="37" t="s">
        <v>1258</v>
      </c>
      <c r="H275" s="37"/>
      <c r="I275" s="37" t="s">
        <v>385</v>
      </c>
      <c r="J275" s="37" t="s">
        <v>1259</v>
      </c>
      <c r="K275" s="37" t="s">
        <v>2540</v>
      </c>
      <c r="L275" s="37"/>
      <c r="M275" s="37"/>
      <c r="N275" s="37"/>
      <c r="O275" s="37"/>
      <c r="U275" s="92" t="s">
        <v>1335</v>
      </c>
      <c r="W275" s="92" t="s">
        <v>1336</v>
      </c>
    </row>
    <row r="276" spans="1:30" s="92" customFormat="1">
      <c r="A276" s="37"/>
      <c r="B276" s="37">
        <v>1</v>
      </c>
      <c r="C276" s="37"/>
      <c r="D276" s="37" t="s">
        <v>2558</v>
      </c>
      <c r="E276" s="37"/>
      <c r="F276" s="37" t="s">
        <v>2293</v>
      </c>
      <c r="G276" s="37" t="s">
        <v>2294</v>
      </c>
      <c r="H276" s="37"/>
      <c r="I276" s="37" t="s">
        <v>385</v>
      </c>
      <c r="J276" s="37" t="s">
        <v>2477</v>
      </c>
      <c r="K276" s="37" t="s">
        <v>2540</v>
      </c>
      <c r="L276" s="37"/>
      <c r="M276" s="37"/>
      <c r="N276" s="37"/>
      <c r="O276" s="37"/>
      <c r="U276" s="92" t="s">
        <v>1341</v>
      </c>
      <c r="W276" s="92" t="s">
        <v>1342</v>
      </c>
    </row>
    <row r="277" spans="1:30" s="92" customFormat="1">
      <c r="A277" s="37"/>
      <c r="B277" s="37">
        <v>1</v>
      </c>
      <c r="C277" s="37"/>
      <c r="D277" s="37" t="s">
        <v>503</v>
      </c>
      <c r="E277" s="37"/>
      <c r="F277" s="37" t="s">
        <v>1074</v>
      </c>
      <c r="G277" s="37" t="s">
        <v>2268</v>
      </c>
      <c r="H277" s="37"/>
      <c r="I277" s="37" t="s">
        <v>385</v>
      </c>
      <c r="J277" s="37" t="s">
        <v>2452</v>
      </c>
      <c r="K277" s="37" t="s">
        <v>2541</v>
      </c>
      <c r="L277" s="37"/>
      <c r="M277" s="37"/>
      <c r="N277" s="37"/>
      <c r="O277" s="37"/>
      <c r="U277" s="92" t="s">
        <v>1157</v>
      </c>
      <c r="W277" s="92" t="s">
        <v>1158</v>
      </c>
    </row>
    <row r="278" spans="1:30" s="92" customFormat="1">
      <c r="A278" s="37"/>
      <c r="B278" s="37">
        <v>1</v>
      </c>
      <c r="C278" s="37"/>
      <c r="D278" s="37" t="s">
        <v>503</v>
      </c>
      <c r="E278" s="37"/>
      <c r="F278" s="37" t="s">
        <v>1074</v>
      </c>
      <c r="G278" s="37" t="s">
        <v>1075</v>
      </c>
      <c r="H278" s="37"/>
      <c r="I278" s="37" t="s">
        <v>445</v>
      </c>
      <c r="J278" s="37" t="s">
        <v>1076</v>
      </c>
      <c r="K278" s="37" t="s">
        <v>2541</v>
      </c>
      <c r="L278" s="37"/>
      <c r="M278" s="37"/>
      <c r="N278" s="37"/>
      <c r="O278" s="37"/>
      <c r="U278" s="92" t="s">
        <v>1159</v>
      </c>
      <c r="W278" s="92" t="s">
        <v>1160</v>
      </c>
    </row>
    <row r="279" spans="1:30" s="92" customFormat="1">
      <c r="A279" s="37"/>
      <c r="B279" s="37">
        <v>1</v>
      </c>
      <c r="C279" s="37"/>
      <c r="D279" s="37" t="s">
        <v>503</v>
      </c>
      <c r="E279" s="37"/>
      <c r="F279" s="37" t="s">
        <v>1517</v>
      </c>
      <c r="G279" s="37" t="s">
        <v>1518</v>
      </c>
      <c r="H279" s="37"/>
      <c r="I279" s="37" t="s">
        <v>1288</v>
      </c>
      <c r="J279" s="37" t="s">
        <v>1519</v>
      </c>
      <c r="K279" s="37" t="s">
        <v>2540</v>
      </c>
      <c r="L279" s="37"/>
      <c r="M279" s="37"/>
      <c r="N279" s="37"/>
      <c r="O279" s="37"/>
    </row>
    <row r="280" spans="1:30" s="92" customFormat="1">
      <c r="A280" s="37"/>
      <c r="B280" s="37">
        <v>1</v>
      </c>
      <c r="C280" s="37"/>
      <c r="D280" s="37" t="s">
        <v>510</v>
      </c>
      <c r="E280" s="37"/>
      <c r="F280" s="37" t="s">
        <v>511</v>
      </c>
      <c r="G280" s="37" t="s">
        <v>512</v>
      </c>
      <c r="H280" s="37" t="s">
        <v>2569</v>
      </c>
      <c r="I280" s="37" t="s">
        <v>385</v>
      </c>
      <c r="J280" s="37" t="s">
        <v>513</v>
      </c>
      <c r="K280" s="37" t="s">
        <v>2541</v>
      </c>
      <c r="L280" s="37"/>
      <c r="M280" s="37"/>
      <c r="N280" s="37"/>
      <c r="O280" s="37"/>
      <c r="U280" s="92" t="s">
        <v>545</v>
      </c>
      <c r="W280" s="92" t="s">
        <v>546</v>
      </c>
      <c r="Y280" s="92" t="s">
        <v>547</v>
      </c>
      <c r="Z280" s="92" t="s">
        <v>548</v>
      </c>
      <c r="AA280" s="53"/>
      <c r="AB280" s="53"/>
      <c r="AC280" s="53"/>
      <c r="AD280" s="53"/>
    </row>
    <row r="281" spans="1:30" s="92" customFormat="1">
      <c r="A281" s="37"/>
      <c r="B281" s="37">
        <v>1</v>
      </c>
      <c r="C281" s="37"/>
      <c r="D281" s="37" t="s">
        <v>510</v>
      </c>
      <c r="E281" s="37"/>
      <c r="F281" s="37" t="s">
        <v>1306</v>
      </c>
      <c r="G281" s="37" t="s">
        <v>1307</v>
      </c>
      <c r="H281" s="37"/>
      <c r="I281" s="37" t="s">
        <v>385</v>
      </c>
      <c r="J281" s="37" t="s">
        <v>1308</v>
      </c>
      <c r="K281" s="37" t="s">
        <v>2540</v>
      </c>
      <c r="L281" s="37"/>
      <c r="M281" s="37"/>
      <c r="N281" s="37"/>
      <c r="O281" s="37"/>
      <c r="U281" s="92" t="s">
        <v>1388</v>
      </c>
      <c r="V281" s="92" t="s">
        <v>1389</v>
      </c>
      <c r="W281" s="92" t="s">
        <v>1390</v>
      </c>
    </row>
    <row r="282" spans="1:30" s="92" customFormat="1">
      <c r="A282" s="37"/>
      <c r="B282" s="37">
        <v>1</v>
      </c>
      <c r="C282" s="37"/>
      <c r="D282" s="37" t="s">
        <v>510</v>
      </c>
      <c r="E282" s="37"/>
      <c r="F282" s="37" t="s">
        <v>1306</v>
      </c>
      <c r="G282" s="37" t="s">
        <v>1357</v>
      </c>
      <c r="H282" s="37" t="s">
        <v>2605</v>
      </c>
      <c r="I282" s="37" t="s">
        <v>684</v>
      </c>
      <c r="J282" s="37" t="s">
        <v>2485</v>
      </c>
      <c r="K282" s="37" t="s">
        <v>2541</v>
      </c>
      <c r="L282" s="37"/>
      <c r="M282" s="37"/>
      <c r="N282" s="37"/>
      <c r="O282" s="37"/>
      <c r="U282" s="92" t="s">
        <v>1393</v>
      </c>
      <c r="V282" s="92" t="s">
        <v>1394</v>
      </c>
      <c r="W282" s="92" t="s">
        <v>579</v>
      </c>
    </row>
    <row r="283" spans="1:30" s="92" customFormat="1">
      <c r="A283" s="37"/>
      <c r="B283" s="37">
        <v>1</v>
      </c>
      <c r="C283" s="37"/>
      <c r="D283" s="37" t="s">
        <v>510</v>
      </c>
      <c r="E283" s="37"/>
      <c r="F283" s="37" t="s">
        <v>1306</v>
      </c>
      <c r="G283" s="37" t="s">
        <v>839</v>
      </c>
      <c r="H283" s="37"/>
      <c r="I283" s="37" t="s">
        <v>385</v>
      </c>
      <c r="J283" s="37" t="s">
        <v>1312</v>
      </c>
      <c r="K283" s="37" t="s">
        <v>2540</v>
      </c>
      <c r="L283" s="37"/>
      <c r="M283" s="37"/>
      <c r="N283" s="37"/>
      <c r="O283" s="37"/>
      <c r="U283" s="92" t="s">
        <v>1396</v>
      </c>
      <c r="V283" s="92" t="s">
        <v>1397</v>
      </c>
      <c r="W283" s="92" t="s">
        <v>1398</v>
      </c>
    </row>
    <row r="284" spans="1:30" s="92" customFormat="1">
      <c r="A284" s="37"/>
      <c r="B284" s="37">
        <v>1</v>
      </c>
      <c r="C284" s="37"/>
      <c r="D284" s="37" t="s">
        <v>510</v>
      </c>
      <c r="E284" s="37"/>
      <c r="F284" s="37" t="s">
        <v>1306</v>
      </c>
      <c r="G284" s="37" t="s">
        <v>1314</v>
      </c>
      <c r="H284" s="37" t="s">
        <v>2606</v>
      </c>
      <c r="I284" s="37" t="s">
        <v>385</v>
      </c>
      <c r="J284" s="37" t="s">
        <v>1315</v>
      </c>
      <c r="K284" s="37" t="s">
        <v>2535</v>
      </c>
      <c r="L284" s="37"/>
      <c r="M284" s="37"/>
      <c r="N284" s="37"/>
      <c r="O284" s="37"/>
      <c r="U284" s="92" t="s">
        <v>1399</v>
      </c>
      <c r="W284" s="92" t="s">
        <v>1400</v>
      </c>
    </row>
    <row r="285" spans="1:30" s="92" customFormat="1">
      <c r="A285" s="37"/>
      <c r="B285" s="37">
        <v>1</v>
      </c>
      <c r="C285" s="37"/>
      <c r="D285" s="37" t="s">
        <v>1317</v>
      </c>
      <c r="E285" s="37"/>
      <c r="F285" s="37" t="s">
        <v>1318</v>
      </c>
      <c r="G285" s="37" t="s">
        <v>1320</v>
      </c>
      <c r="H285" s="37"/>
      <c r="I285" s="37" t="s">
        <v>385</v>
      </c>
      <c r="J285" s="37" t="s">
        <v>1321</v>
      </c>
      <c r="K285" s="37" t="s">
        <v>2540</v>
      </c>
      <c r="L285" s="37"/>
      <c r="M285" s="37"/>
      <c r="N285" s="37"/>
      <c r="O285" s="37"/>
      <c r="U285" s="92" t="s">
        <v>1406</v>
      </c>
      <c r="V285" s="92" t="s">
        <v>1407</v>
      </c>
      <c r="W285" s="92" t="s">
        <v>1408</v>
      </c>
    </row>
    <row r="286" spans="1:30" s="92" customFormat="1">
      <c r="A286" s="37"/>
      <c r="B286" s="37">
        <v>1</v>
      </c>
      <c r="C286" s="37"/>
      <c r="D286" s="37" t="s">
        <v>471</v>
      </c>
      <c r="E286" s="37"/>
      <c r="F286" s="37" t="s">
        <v>472</v>
      </c>
      <c r="G286" s="37" t="s">
        <v>473</v>
      </c>
      <c r="H286" s="37"/>
      <c r="I286" s="37" t="s">
        <v>445</v>
      </c>
      <c r="J286" s="37" t="s">
        <v>475</v>
      </c>
      <c r="K286" s="37" t="s">
        <v>2540</v>
      </c>
      <c r="L286" s="37"/>
      <c r="M286" s="37"/>
      <c r="N286" s="37"/>
      <c r="O286" s="37"/>
      <c r="U286" s="92" t="s">
        <v>518</v>
      </c>
      <c r="W286" s="92" t="s">
        <v>519</v>
      </c>
      <c r="Y286" s="92" t="s">
        <v>405</v>
      </c>
      <c r="Z286" s="92" t="s">
        <v>520</v>
      </c>
      <c r="AA286" s="53"/>
      <c r="AB286" s="53"/>
      <c r="AC286" s="53"/>
      <c r="AD286" s="53"/>
    </row>
    <row r="287" spans="1:30" s="92" customFormat="1">
      <c r="A287" s="37"/>
      <c r="B287" s="37">
        <v>1</v>
      </c>
      <c r="C287" s="37"/>
      <c r="D287" s="37" t="s">
        <v>471</v>
      </c>
      <c r="E287" s="37"/>
      <c r="F287" s="37" t="s">
        <v>2226</v>
      </c>
      <c r="G287" s="37" t="s">
        <v>2227</v>
      </c>
      <c r="H287" s="37"/>
      <c r="I287" s="37" t="s">
        <v>385</v>
      </c>
      <c r="J287" s="37" t="s">
        <v>2413</v>
      </c>
      <c r="K287" s="37" t="s">
        <v>555</v>
      </c>
      <c r="L287" s="37"/>
      <c r="M287" s="37"/>
      <c r="N287" s="37"/>
      <c r="O287" s="37"/>
      <c r="U287" s="92" t="s">
        <v>835</v>
      </c>
      <c r="W287" s="92" t="s">
        <v>836</v>
      </c>
    </row>
    <row r="288" spans="1:30" s="92" customFormat="1">
      <c r="A288" s="37"/>
      <c r="B288" s="37">
        <v>1</v>
      </c>
      <c r="C288" s="37"/>
      <c r="D288" s="37" t="s">
        <v>471</v>
      </c>
      <c r="E288" s="37"/>
      <c r="F288" s="37" t="s">
        <v>2234</v>
      </c>
      <c r="G288" s="37" t="s">
        <v>2235</v>
      </c>
      <c r="H288" s="37"/>
      <c r="I288" s="37"/>
      <c r="J288" s="37" t="s">
        <v>2418</v>
      </c>
      <c r="K288" s="37" t="s">
        <v>397</v>
      </c>
      <c r="L288" s="37"/>
      <c r="M288" s="37"/>
      <c r="N288" s="37"/>
      <c r="O288" s="37"/>
      <c r="U288" s="92" t="s">
        <v>878</v>
      </c>
      <c r="W288" s="92" t="s">
        <v>879</v>
      </c>
    </row>
    <row r="289" spans="1:30" s="92" customFormat="1">
      <c r="A289" s="37"/>
      <c r="B289" s="37">
        <v>1</v>
      </c>
      <c r="C289" s="37"/>
      <c r="D289" s="37" t="s">
        <v>471</v>
      </c>
      <c r="E289" s="37"/>
      <c r="F289" s="37" t="s">
        <v>887</v>
      </c>
      <c r="G289" s="37" t="s">
        <v>888</v>
      </c>
      <c r="H289" s="37"/>
      <c r="I289" s="37" t="s">
        <v>385</v>
      </c>
      <c r="J289" s="37" t="s">
        <v>889</v>
      </c>
      <c r="K289" s="37" t="s">
        <v>2545</v>
      </c>
      <c r="L289" s="37"/>
      <c r="M289" s="37"/>
      <c r="N289" s="37"/>
      <c r="O289" s="37"/>
      <c r="U289" s="92" t="s">
        <v>940</v>
      </c>
      <c r="W289" s="92" t="s">
        <v>941</v>
      </c>
    </row>
    <row r="290" spans="1:30" s="92" customFormat="1">
      <c r="A290" s="37"/>
      <c r="B290" s="37">
        <v>1</v>
      </c>
      <c r="C290" s="37"/>
      <c r="D290" s="37" t="s">
        <v>471</v>
      </c>
      <c r="E290" s="37"/>
      <c r="F290" s="37" t="s">
        <v>887</v>
      </c>
      <c r="G290" s="37" t="s">
        <v>737</v>
      </c>
      <c r="H290" s="37"/>
      <c r="I290" s="37" t="s">
        <v>2353</v>
      </c>
      <c r="J290" s="37" t="s">
        <v>2426</v>
      </c>
      <c r="K290" s="37" t="s">
        <v>2538</v>
      </c>
      <c r="L290" s="37"/>
      <c r="M290" s="37"/>
      <c r="N290" s="37"/>
      <c r="O290" s="37"/>
      <c r="U290" s="92" t="s">
        <v>942</v>
      </c>
      <c r="V290" s="92" t="s">
        <v>943</v>
      </c>
      <c r="W290" s="92" t="s">
        <v>944</v>
      </c>
    </row>
    <row r="291" spans="1:30" s="92" customFormat="1">
      <c r="A291" s="37"/>
      <c r="B291" s="37">
        <v>1</v>
      </c>
      <c r="C291" s="37"/>
      <c r="D291" s="37" t="s">
        <v>471</v>
      </c>
      <c r="E291" s="37"/>
      <c r="F291" s="37" t="s">
        <v>1262</v>
      </c>
      <c r="G291" s="37" t="s">
        <v>2295</v>
      </c>
      <c r="H291" s="37"/>
      <c r="I291" s="37" t="s">
        <v>385</v>
      </c>
      <c r="J291" s="37" t="s">
        <v>2478</v>
      </c>
      <c r="K291" s="37" t="s">
        <v>2541</v>
      </c>
      <c r="L291" s="37"/>
      <c r="M291" s="37"/>
      <c r="N291" s="37"/>
      <c r="O291" s="37"/>
      <c r="U291" s="92" t="s">
        <v>1343</v>
      </c>
      <c r="W291" s="92" t="s">
        <v>1344</v>
      </c>
    </row>
    <row r="292" spans="1:30" s="92" customFormat="1">
      <c r="A292" s="37"/>
      <c r="B292" s="37">
        <v>1</v>
      </c>
      <c r="C292" s="37"/>
      <c r="D292" s="37" t="s">
        <v>471</v>
      </c>
      <c r="E292" s="37"/>
      <c r="F292" s="37" t="s">
        <v>1262</v>
      </c>
      <c r="G292" s="37" t="s">
        <v>473</v>
      </c>
      <c r="H292" s="37"/>
      <c r="I292" s="37" t="s">
        <v>385</v>
      </c>
      <c r="J292" s="37" t="s">
        <v>2479</v>
      </c>
      <c r="K292" s="37" t="s">
        <v>2537</v>
      </c>
      <c r="L292" s="37"/>
      <c r="M292" s="37"/>
      <c r="N292" s="37"/>
      <c r="O292" s="37"/>
      <c r="U292" s="92" t="s">
        <v>1346</v>
      </c>
      <c r="W292" s="92" t="s">
        <v>1347</v>
      </c>
    </row>
    <row r="293" spans="1:30" s="92" customFormat="1">
      <c r="A293" s="37"/>
      <c r="B293" s="37">
        <v>1</v>
      </c>
      <c r="C293" s="37"/>
      <c r="D293" s="37" t="s">
        <v>471</v>
      </c>
      <c r="E293" s="37"/>
      <c r="F293" s="37" t="s">
        <v>1262</v>
      </c>
      <c r="G293" s="37" t="s">
        <v>1265</v>
      </c>
      <c r="H293" s="37"/>
      <c r="I293" s="37" t="s">
        <v>385</v>
      </c>
      <c r="J293" s="37" t="s">
        <v>1266</v>
      </c>
      <c r="K293" s="37" t="s">
        <v>2545</v>
      </c>
      <c r="L293" s="37"/>
      <c r="M293" s="37"/>
      <c r="N293" s="37"/>
      <c r="O293" s="37"/>
      <c r="U293" s="92" t="s">
        <v>1349</v>
      </c>
      <c r="W293" s="92" t="s">
        <v>1350</v>
      </c>
    </row>
    <row r="294" spans="1:30" s="92" customFormat="1">
      <c r="A294" s="37"/>
      <c r="B294" s="37">
        <v>1</v>
      </c>
      <c r="C294" s="37"/>
      <c r="D294" s="37" t="s">
        <v>471</v>
      </c>
      <c r="E294" s="37"/>
      <c r="F294" s="37" t="s">
        <v>1262</v>
      </c>
      <c r="G294" s="37" t="s">
        <v>1268</v>
      </c>
      <c r="H294" s="37"/>
      <c r="I294" s="37" t="s">
        <v>684</v>
      </c>
      <c r="J294" s="37" t="s">
        <v>1269</v>
      </c>
      <c r="K294" s="37" t="s">
        <v>2540</v>
      </c>
      <c r="L294" s="37"/>
      <c r="M294" s="37"/>
      <c r="N294" s="37"/>
      <c r="O294" s="37"/>
      <c r="U294" s="92" t="s">
        <v>1354</v>
      </c>
      <c r="V294" s="92" t="s">
        <v>1355</v>
      </c>
      <c r="W294" s="92" t="s">
        <v>1356</v>
      </c>
    </row>
    <row r="295" spans="1:30" s="92" customFormat="1">
      <c r="A295" s="37"/>
      <c r="B295" s="37">
        <v>1</v>
      </c>
      <c r="C295" s="37"/>
      <c r="D295" s="37" t="s">
        <v>471</v>
      </c>
      <c r="E295" s="37"/>
      <c r="F295" s="37" t="s">
        <v>1280</v>
      </c>
      <c r="G295" s="37" t="s">
        <v>1281</v>
      </c>
      <c r="H295" s="37"/>
      <c r="I295" s="37" t="s">
        <v>868</v>
      </c>
      <c r="J295" s="37" t="s">
        <v>1282</v>
      </c>
      <c r="K295" s="37" t="s">
        <v>454</v>
      </c>
      <c r="L295" s="37"/>
      <c r="M295" s="37"/>
      <c r="N295" s="37"/>
      <c r="O295" s="37"/>
      <c r="U295" s="92" t="s">
        <v>1366</v>
      </c>
      <c r="V295" s="92" t="s">
        <v>1367</v>
      </c>
      <c r="W295" s="92" t="s">
        <v>1368</v>
      </c>
    </row>
    <row r="296" spans="1:30" s="92" customFormat="1">
      <c r="A296" s="37"/>
      <c r="B296" s="37">
        <v>1</v>
      </c>
      <c r="C296" s="37"/>
      <c r="D296" s="37" t="s">
        <v>471</v>
      </c>
      <c r="E296" s="37"/>
      <c r="F296" s="37" t="s">
        <v>2297</v>
      </c>
      <c r="G296" s="37" t="s">
        <v>2298</v>
      </c>
      <c r="H296" s="37"/>
      <c r="I296" s="37" t="s">
        <v>385</v>
      </c>
      <c r="J296" s="37" t="s">
        <v>2482</v>
      </c>
      <c r="K296" s="37" t="s">
        <v>2536</v>
      </c>
      <c r="L296" s="37"/>
      <c r="M296" s="37"/>
      <c r="N296" s="37"/>
      <c r="O296" s="37"/>
      <c r="U296" s="92" t="s">
        <v>1370</v>
      </c>
      <c r="V296" s="92" t="s">
        <v>1371</v>
      </c>
      <c r="W296" s="92" t="s">
        <v>1372</v>
      </c>
    </row>
    <row r="297" spans="1:30" s="92" customFormat="1">
      <c r="A297" s="37"/>
      <c r="B297" s="37">
        <v>1</v>
      </c>
      <c r="C297" s="37"/>
      <c r="D297" s="37" t="s">
        <v>471</v>
      </c>
      <c r="E297" s="37"/>
      <c r="F297" s="37" t="s">
        <v>2297</v>
      </c>
      <c r="G297" s="37" t="s">
        <v>2299</v>
      </c>
      <c r="H297" s="37"/>
      <c r="I297" s="37" t="s">
        <v>385</v>
      </c>
      <c r="J297" s="37" t="s">
        <v>2483</v>
      </c>
      <c r="K297" s="37" t="s">
        <v>2536</v>
      </c>
      <c r="L297" s="37"/>
      <c r="M297" s="37"/>
      <c r="N297" s="37"/>
      <c r="O297" s="37"/>
      <c r="U297" s="92" t="s">
        <v>1374</v>
      </c>
      <c r="W297" s="92" t="s">
        <v>1375</v>
      </c>
    </row>
    <row r="298" spans="1:30" s="92" customFormat="1">
      <c r="A298" s="37"/>
      <c r="B298" s="37">
        <v>1</v>
      </c>
      <c r="C298" s="37"/>
      <c r="D298" s="37" t="s">
        <v>471</v>
      </c>
      <c r="E298" s="37"/>
      <c r="F298" s="37" t="s">
        <v>1337</v>
      </c>
      <c r="G298" s="37" t="s">
        <v>1338</v>
      </c>
      <c r="H298" s="37"/>
      <c r="I298" s="37" t="s">
        <v>385</v>
      </c>
      <c r="J298" s="37" t="s">
        <v>1339</v>
      </c>
      <c r="K298" s="37" t="s">
        <v>2540</v>
      </c>
      <c r="L298" s="37"/>
      <c r="M298" s="37"/>
      <c r="N298" s="37"/>
      <c r="O298" s="37"/>
      <c r="U298" s="92" t="s">
        <v>1428</v>
      </c>
      <c r="V298" s="92" t="s">
        <v>1429</v>
      </c>
      <c r="W298" s="92" t="s">
        <v>1430</v>
      </c>
    </row>
    <row r="299" spans="1:30" s="92" customFormat="1">
      <c r="A299" s="37"/>
      <c r="B299" s="37">
        <v>1</v>
      </c>
      <c r="C299" s="37"/>
      <c r="D299" s="37" t="s">
        <v>471</v>
      </c>
      <c r="E299" s="37"/>
      <c r="F299" s="37" t="s">
        <v>1337</v>
      </c>
      <c r="G299" s="37" t="s">
        <v>1061</v>
      </c>
      <c r="H299" s="37"/>
      <c r="I299" s="37" t="s">
        <v>743</v>
      </c>
      <c r="J299" s="37" t="s">
        <v>1341</v>
      </c>
      <c r="K299" s="37" t="s">
        <v>2540</v>
      </c>
      <c r="L299" s="37"/>
      <c r="M299" s="37"/>
      <c r="N299" s="37"/>
      <c r="O299" s="37"/>
      <c r="U299" s="92" t="s">
        <v>1434</v>
      </c>
      <c r="V299" s="92" t="s">
        <v>1435</v>
      </c>
      <c r="W299" s="92" t="s">
        <v>1436</v>
      </c>
      <c r="AA299" s="53"/>
      <c r="AB299" s="53"/>
      <c r="AC299" s="53"/>
      <c r="AD299" s="53"/>
    </row>
    <row r="300" spans="1:30" s="92" customFormat="1">
      <c r="A300" s="37"/>
      <c r="B300" s="37">
        <v>1</v>
      </c>
      <c r="C300" s="37"/>
      <c r="D300" s="37" t="s">
        <v>471</v>
      </c>
      <c r="E300" s="37"/>
      <c r="F300" s="37" t="s">
        <v>1337</v>
      </c>
      <c r="G300" s="37" t="s">
        <v>344</v>
      </c>
      <c r="H300" s="37"/>
      <c r="I300" s="37" t="s">
        <v>619</v>
      </c>
      <c r="J300" s="37" t="s">
        <v>1343</v>
      </c>
      <c r="K300" s="37" t="s">
        <v>2540</v>
      </c>
      <c r="L300" s="37"/>
      <c r="M300" s="37"/>
      <c r="N300" s="37"/>
      <c r="O300" s="37"/>
      <c r="U300" s="92" t="s">
        <v>1437</v>
      </c>
      <c r="W300" s="92" t="s">
        <v>1438</v>
      </c>
    </row>
    <row r="301" spans="1:30" s="92" customFormat="1">
      <c r="A301" s="37"/>
      <c r="B301" s="37">
        <v>1</v>
      </c>
      <c r="C301" s="37"/>
      <c r="D301" s="37" t="s">
        <v>471</v>
      </c>
      <c r="E301" s="37"/>
      <c r="F301" s="37" t="s">
        <v>1337</v>
      </c>
      <c r="G301" s="37" t="s">
        <v>1345</v>
      </c>
      <c r="H301" s="37"/>
      <c r="I301" s="37" t="s">
        <v>743</v>
      </c>
      <c r="J301" s="37" t="s">
        <v>1346</v>
      </c>
      <c r="K301" s="37" t="s">
        <v>2540</v>
      </c>
      <c r="L301" s="37"/>
      <c r="M301" s="37"/>
      <c r="N301" s="37"/>
      <c r="O301" s="37"/>
      <c r="U301" s="92" t="s">
        <v>1440</v>
      </c>
      <c r="V301" s="92" t="s">
        <v>1441</v>
      </c>
      <c r="W301" s="92" t="s">
        <v>1442</v>
      </c>
    </row>
    <row r="302" spans="1:30" s="92" customFormat="1">
      <c r="A302" s="37"/>
      <c r="B302" s="37">
        <v>1</v>
      </c>
      <c r="C302" s="37"/>
      <c r="D302" s="37" t="s">
        <v>471</v>
      </c>
      <c r="E302" s="37"/>
      <c r="F302" s="37" t="s">
        <v>1337</v>
      </c>
      <c r="G302" s="37" t="s">
        <v>737</v>
      </c>
      <c r="H302" s="37"/>
      <c r="I302" s="37" t="s">
        <v>1348</v>
      </c>
      <c r="J302" s="37" t="s">
        <v>1349</v>
      </c>
      <c r="K302" s="37" t="s">
        <v>2538</v>
      </c>
      <c r="L302" s="37"/>
      <c r="M302" s="37"/>
      <c r="N302" s="37"/>
      <c r="O302" s="37"/>
      <c r="U302" s="92" t="s">
        <v>1446</v>
      </c>
      <c r="W302" s="92" t="s">
        <v>1447</v>
      </c>
    </row>
    <row r="303" spans="1:30" s="92" customFormat="1">
      <c r="A303" s="37"/>
      <c r="B303" s="37">
        <v>1</v>
      </c>
      <c r="C303" s="37"/>
      <c r="D303" s="37" t="s">
        <v>471</v>
      </c>
      <c r="E303" s="37"/>
      <c r="F303" s="37" t="s">
        <v>1351</v>
      </c>
      <c r="G303" s="37" t="s">
        <v>1352</v>
      </c>
      <c r="H303" s="37"/>
      <c r="I303" s="37" t="s">
        <v>1353</v>
      </c>
      <c r="J303" s="37" t="s">
        <v>1354</v>
      </c>
      <c r="K303" s="37" t="s">
        <v>2540</v>
      </c>
      <c r="L303" s="37"/>
      <c r="M303" s="37"/>
      <c r="N303" s="37"/>
      <c r="O303" s="37"/>
      <c r="U303" s="92" t="s">
        <v>1449</v>
      </c>
      <c r="V303" s="92" t="s">
        <v>1450</v>
      </c>
      <c r="W303" s="92" t="s">
        <v>1451</v>
      </c>
    </row>
    <row r="304" spans="1:30" s="92" customFormat="1">
      <c r="A304" s="37"/>
      <c r="B304" s="37">
        <v>1</v>
      </c>
      <c r="C304" s="37"/>
      <c r="D304" s="37" t="s">
        <v>471</v>
      </c>
      <c r="E304" s="37"/>
      <c r="F304" s="37" t="s">
        <v>1351</v>
      </c>
      <c r="G304" s="37" t="s">
        <v>2306</v>
      </c>
      <c r="H304" s="37"/>
      <c r="I304" s="37" t="s">
        <v>458</v>
      </c>
      <c r="J304" s="37" t="s">
        <v>2490</v>
      </c>
      <c r="K304" s="37" t="s">
        <v>454</v>
      </c>
      <c r="L304" s="37"/>
      <c r="M304" s="37"/>
      <c r="N304" s="37"/>
      <c r="O304" s="37"/>
      <c r="U304" s="92" t="s">
        <v>1453</v>
      </c>
      <c r="V304" s="92" t="s">
        <v>1454</v>
      </c>
      <c r="W304" s="92" t="s">
        <v>1455</v>
      </c>
    </row>
    <row r="305" spans="1:30" s="92" customFormat="1">
      <c r="A305" s="37"/>
      <c r="B305" s="37">
        <v>1</v>
      </c>
      <c r="C305" s="37"/>
      <c r="D305" s="37" t="s">
        <v>471</v>
      </c>
      <c r="E305" s="37"/>
      <c r="F305" s="37" t="s">
        <v>1351</v>
      </c>
      <c r="G305" s="37" t="s">
        <v>1357</v>
      </c>
      <c r="H305" s="37"/>
      <c r="I305" s="37" t="s">
        <v>385</v>
      </c>
      <c r="J305" s="37" t="s">
        <v>1358</v>
      </c>
      <c r="K305" s="37" t="s">
        <v>2537</v>
      </c>
      <c r="L305" s="37"/>
      <c r="M305" s="37"/>
      <c r="N305" s="37"/>
      <c r="O305" s="37"/>
      <c r="U305" s="92" t="s">
        <v>1457</v>
      </c>
      <c r="W305" s="92" t="s">
        <v>1458</v>
      </c>
      <c r="AA305" s="53"/>
      <c r="AB305" s="53"/>
      <c r="AC305" s="53"/>
      <c r="AD305" s="53"/>
    </row>
    <row r="306" spans="1:30" s="92" customFormat="1">
      <c r="A306" s="37"/>
      <c r="B306" s="37">
        <v>1</v>
      </c>
      <c r="C306" s="37"/>
      <c r="D306" s="37" t="s">
        <v>471</v>
      </c>
      <c r="E306" s="37"/>
      <c r="F306" s="37" t="s">
        <v>1351</v>
      </c>
      <c r="G306" s="37" t="s">
        <v>2307</v>
      </c>
      <c r="H306" s="37" t="s">
        <v>2608</v>
      </c>
      <c r="I306" s="37" t="s">
        <v>385</v>
      </c>
      <c r="J306" s="37" t="s">
        <v>2491</v>
      </c>
      <c r="K306" s="37" t="s">
        <v>403</v>
      </c>
      <c r="L306" s="37"/>
      <c r="M306" s="37"/>
      <c r="N306" s="37"/>
      <c r="O306" s="37"/>
      <c r="U306" s="92" t="s">
        <v>1462</v>
      </c>
      <c r="V306" s="92" t="s">
        <v>1463</v>
      </c>
      <c r="W306" s="92" t="s">
        <v>1464</v>
      </c>
    </row>
    <row r="307" spans="1:30" s="92" customFormat="1">
      <c r="A307" s="37"/>
      <c r="B307" s="37">
        <v>1</v>
      </c>
      <c r="C307" s="37"/>
      <c r="D307" s="37" t="s">
        <v>471</v>
      </c>
      <c r="E307" s="37"/>
      <c r="F307" s="37" t="s">
        <v>1351</v>
      </c>
      <c r="G307" s="37" t="s">
        <v>1210</v>
      </c>
      <c r="H307" s="37"/>
      <c r="I307" s="37" t="s">
        <v>385</v>
      </c>
      <c r="J307" s="37" t="s">
        <v>2492</v>
      </c>
      <c r="K307" s="37" t="s">
        <v>2540</v>
      </c>
      <c r="L307" s="37"/>
      <c r="M307" s="37"/>
      <c r="N307" s="37"/>
      <c r="O307" s="37"/>
      <c r="U307" s="92" t="s">
        <v>1466</v>
      </c>
      <c r="V307" s="92" t="s">
        <v>1467</v>
      </c>
      <c r="W307" s="92" t="s">
        <v>1468</v>
      </c>
    </row>
    <row r="308" spans="1:30" s="92" customFormat="1">
      <c r="A308" s="37"/>
      <c r="B308" s="37">
        <v>1</v>
      </c>
      <c r="C308" s="37"/>
      <c r="D308" s="37" t="s">
        <v>471</v>
      </c>
      <c r="E308" s="37"/>
      <c r="F308" s="37" t="s">
        <v>1351</v>
      </c>
      <c r="G308" s="37" t="s">
        <v>2308</v>
      </c>
      <c r="H308" s="37"/>
      <c r="I308" s="37" t="s">
        <v>2362</v>
      </c>
      <c r="J308" s="37" t="s">
        <v>2493</v>
      </c>
      <c r="K308" s="37" t="s">
        <v>2540</v>
      </c>
      <c r="L308" s="37"/>
      <c r="M308" s="37"/>
      <c r="N308" s="37"/>
      <c r="O308" s="37"/>
      <c r="U308" s="92" t="s">
        <v>1471</v>
      </c>
      <c r="W308" s="92" t="s">
        <v>1472</v>
      </c>
    </row>
    <row r="309" spans="1:30" s="92" customFormat="1">
      <c r="A309" s="37"/>
      <c r="B309" s="37">
        <v>1</v>
      </c>
      <c r="C309" s="37"/>
      <c r="D309" s="37" t="s">
        <v>471</v>
      </c>
      <c r="E309" s="37"/>
      <c r="F309" s="37" t="s">
        <v>1477</v>
      </c>
      <c r="G309" s="37" t="s">
        <v>945</v>
      </c>
      <c r="H309" s="37" t="s">
        <v>2612</v>
      </c>
      <c r="I309" s="37" t="s">
        <v>385</v>
      </c>
      <c r="J309" s="37" t="s">
        <v>2512</v>
      </c>
      <c r="K309" s="37" t="s">
        <v>454</v>
      </c>
      <c r="L309" s="37"/>
      <c r="M309" s="37"/>
      <c r="N309" s="37"/>
      <c r="O309" s="37"/>
    </row>
    <row r="310" spans="1:30" s="92" customFormat="1">
      <c r="A310" s="37"/>
      <c r="B310" s="37">
        <v>1</v>
      </c>
      <c r="C310" s="37"/>
      <c r="D310" s="37" t="s">
        <v>893</v>
      </c>
      <c r="E310" s="37"/>
      <c r="F310" s="37" t="s">
        <v>894</v>
      </c>
      <c r="G310" s="37" t="s">
        <v>895</v>
      </c>
      <c r="H310" s="37"/>
      <c r="I310" s="37" t="s">
        <v>385</v>
      </c>
      <c r="J310" s="37" t="s">
        <v>896</v>
      </c>
      <c r="K310" s="37" t="s">
        <v>2535</v>
      </c>
      <c r="L310" s="37"/>
      <c r="M310" s="37"/>
      <c r="N310" s="37"/>
      <c r="O310" s="37"/>
      <c r="U310" s="92" t="s">
        <v>949</v>
      </c>
      <c r="W310" s="92" t="s">
        <v>950</v>
      </c>
    </row>
    <row r="311" spans="1:30" s="92" customFormat="1">
      <c r="A311" s="37"/>
      <c r="B311" s="37">
        <v>1</v>
      </c>
      <c r="C311" s="37"/>
      <c r="D311" s="37" t="s">
        <v>893</v>
      </c>
      <c r="E311" s="37"/>
      <c r="F311" s="37" t="s">
        <v>894</v>
      </c>
      <c r="G311" s="37" t="s">
        <v>900</v>
      </c>
      <c r="H311" s="37"/>
      <c r="I311" s="37" t="s">
        <v>385</v>
      </c>
      <c r="J311" s="37" t="s">
        <v>901</v>
      </c>
      <c r="K311" s="37" t="s">
        <v>2540</v>
      </c>
      <c r="L311" s="37"/>
      <c r="M311" s="37"/>
      <c r="N311" s="37"/>
      <c r="O311" s="37"/>
      <c r="U311" s="92" t="s">
        <v>953</v>
      </c>
      <c r="V311" s="92" t="s">
        <v>954</v>
      </c>
      <c r="W311" s="92" t="s">
        <v>955</v>
      </c>
    </row>
    <row r="312" spans="1:30" s="92" customFormat="1">
      <c r="A312" s="37"/>
      <c r="B312" s="37">
        <v>1</v>
      </c>
      <c r="C312" s="37"/>
      <c r="D312" s="37" t="s">
        <v>893</v>
      </c>
      <c r="E312" s="37"/>
      <c r="F312" s="37" t="s">
        <v>894</v>
      </c>
      <c r="G312" s="37" t="s">
        <v>904</v>
      </c>
      <c r="H312" s="37"/>
      <c r="I312" s="37" t="s">
        <v>385</v>
      </c>
      <c r="J312" s="37" t="s">
        <v>905</v>
      </c>
      <c r="K312" s="37" t="s">
        <v>521</v>
      </c>
      <c r="L312" s="37"/>
      <c r="M312" s="37"/>
      <c r="N312" s="37"/>
      <c r="O312" s="37"/>
      <c r="U312" s="92" t="s">
        <v>960</v>
      </c>
      <c r="V312" s="92" t="s">
        <v>961</v>
      </c>
      <c r="W312" s="92" t="s">
        <v>962</v>
      </c>
    </row>
    <row r="313" spans="1:30" s="92" customFormat="1">
      <c r="A313" s="37"/>
      <c r="B313" s="37">
        <v>1</v>
      </c>
      <c r="C313" s="37"/>
      <c r="D313" s="37" t="s">
        <v>1376</v>
      </c>
      <c r="E313" s="37"/>
      <c r="F313" s="37" t="s">
        <v>2291</v>
      </c>
      <c r="G313" s="37" t="s">
        <v>2292</v>
      </c>
      <c r="H313" s="37"/>
      <c r="I313" s="37" t="s">
        <v>684</v>
      </c>
      <c r="J313" s="37" t="s">
        <v>2476</v>
      </c>
      <c r="K313" s="37" t="s">
        <v>2536</v>
      </c>
      <c r="L313" s="37"/>
      <c r="M313" s="37"/>
      <c r="N313" s="37"/>
      <c r="O313" s="37"/>
      <c r="U313" s="92" t="s">
        <v>1339</v>
      </c>
      <c r="W313" s="92" t="s">
        <v>1340</v>
      </c>
    </row>
    <row r="314" spans="1:30" s="92" customFormat="1">
      <c r="A314" s="37"/>
      <c r="B314" s="37">
        <v>1</v>
      </c>
      <c r="C314" s="37"/>
      <c r="D314" s="37" t="s">
        <v>1376</v>
      </c>
      <c r="E314" s="37"/>
      <c r="F314" s="37" t="s">
        <v>1377</v>
      </c>
      <c r="G314" s="37" t="s">
        <v>2312</v>
      </c>
      <c r="H314" s="37"/>
      <c r="I314" s="37" t="s">
        <v>385</v>
      </c>
      <c r="J314" s="37" t="s">
        <v>2496</v>
      </c>
      <c r="K314" s="37" t="s">
        <v>2536</v>
      </c>
      <c r="L314" s="37"/>
      <c r="M314" s="37"/>
      <c r="N314" s="37"/>
      <c r="O314" s="37"/>
      <c r="U314" s="92" t="s">
        <v>1496</v>
      </c>
      <c r="W314" s="92" t="s">
        <v>580</v>
      </c>
    </row>
    <row r="315" spans="1:30" s="92" customFormat="1">
      <c r="A315" s="37"/>
      <c r="B315" s="37">
        <v>1</v>
      </c>
      <c r="C315" s="37"/>
      <c r="D315" s="37" t="s">
        <v>1376</v>
      </c>
      <c r="E315" s="37"/>
      <c r="F315" s="37" t="s">
        <v>1377</v>
      </c>
      <c r="G315" s="37" t="s">
        <v>1378</v>
      </c>
      <c r="H315" s="37"/>
      <c r="I315" s="37" t="s">
        <v>385</v>
      </c>
      <c r="J315" s="37" t="s">
        <v>1379</v>
      </c>
      <c r="K315" s="37" t="s">
        <v>397</v>
      </c>
      <c r="L315" s="37"/>
      <c r="M315" s="37"/>
      <c r="N315" s="37"/>
      <c r="O315" s="37"/>
      <c r="U315" s="92" t="s">
        <v>1498</v>
      </c>
      <c r="W315" s="92" t="s">
        <v>1499</v>
      </c>
    </row>
    <row r="316" spans="1:30" s="92" customFormat="1">
      <c r="A316" s="37"/>
      <c r="B316" s="37">
        <v>1</v>
      </c>
      <c r="C316" s="37"/>
      <c r="D316" s="37" t="s">
        <v>1376</v>
      </c>
      <c r="E316" s="37"/>
      <c r="F316" s="37" t="s">
        <v>1377</v>
      </c>
      <c r="G316" s="37" t="s">
        <v>2313</v>
      </c>
      <c r="H316" s="37"/>
      <c r="I316" s="37" t="s">
        <v>650</v>
      </c>
      <c r="J316" s="37" t="s">
        <v>2497</v>
      </c>
      <c r="K316" s="37" t="s">
        <v>2536</v>
      </c>
      <c r="L316" s="37"/>
      <c r="M316" s="37"/>
      <c r="N316" s="37"/>
      <c r="O316" s="37"/>
      <c r="U316" s="92" t="s">
        <v>1503</v>
      </c>
      <c r="W316" s="92" t="s">
        <v>1504</v>
      </c>
    </row>
    <row r="317" spans="1:30" s="92" customFormat="1">
      <c r="A317" s="37"/>
      <c r="B317" s="37">
        <v>1</v>
      </c>
      <c r="C317" s="37"/>
      <c r="D317" s="37" t="s">
        <v>1094</v>
      </c>
      <c r="E317" s="37"/>
      <c r="F317" s="37" t="s">
        <v>2262</v>
      </c>
      <c r="G317" s="37" t="s">
        <v>473</v>
      </c>
      <c r="H317" s="37" t="s">
        <v>2581</v>
      </c>
      <c r="I317" s="37" t="s">
        <v>445</v>
      </c>
      <c r="J317" s="37" t="s">
        <v>2448</v>
      </c>
      <c r="K317" s="37" t="s">
        <v>2538</v>
      </c>
      <c r="L317" s="37"/>
      <c r="M317" s="37"/>
      <c r="N317" s="37"/>
      <c r="O317" s="37"/>
      <c r="U317" s="92" t="s">
        <v>1117</v>
      </c>
      <c r="W317" s="92" t="s">
        <v>1118</v>
      </c>
    </row>
    <row r="318" spans="1:30" s="92" customFormat="1">
      <c r="A318" s="37"/>
      <c r="B318" s="37">
        <v>1</v>
      </c>
      <c r="C318" s="37"/>
      <c r="D318" s="37" t="s">
        <v>1094</v>
      </c>
      <c r="E318" s="37"/>
      <c r="F318" s="37" t="s">
        <v>2336</v>
      </c>
      <c r="G318" s="37" t="s">
        <v>2337</v>
      </c>
      <c r="H318" s="37"/>
      <c r="I318" s="37" t="s">
        <v>385</v>
      </c>
      <c r="J318" s="37" t="s">
        <v>2524</v>
      </c>
      <c r="K318" s="37" t="s">
        <v>2540</v>
      </c>
      <c r="L318" s="37"/>
      <c r="M318" s="37"/>
      <c r="N318" s="37"/>
      <c r="O318" s="37"/>
    </row>
    <row r="319" spans="1:30" s="92" customFormat="1">
      <c r="A319" s="37"/>
      <c r="B319" s="37">
        <v>1</v>
      </c>
      <c r="C319" s="37"/>
      <c r="D319" s="37" t="s">
        <v>1094</v>
      </c>
      <c r="E319" s="37"/>
      <c r="F319" s="37" t="s">
        <v>1544</v>
      </c>
      <c r="G319" s="37" t="s">
        <v>504</v>
      </c>
      <c r="H319" s="37"/>
      <c r="I319" s="37" t="s">
        <v>385</v>
      </c>
      <c r="J319" s="37" t="s">
        <v>2525</v>
      </c>
      <c r="K319" s="37" t="s">
        <v>2540</v>
      </c>
      <c r="L319" s="37"/>
      <c r="M319" s="37"/>
      <c r="N319" s="37"/>
      <c r="O319" s="37"/>
    </row>
    <row r="320" spans="1:30" s="92" customFormat="1">
      <c r="A320" s="37"/>
      <c r="B320" s="37">
        <v>1</v>
      </c>
      <c r="C320" s="37"/>
      <c r="D320" s="37" t="s">
        <v>1094</v>
      </c>
      <c r="E320" s="37"/>
      <c r="F320" s="37" t="s">
        <v>1544</v>
      </c>
      <c r="G320" s="37" t="s">
        <v>1548</v>
      </c>
      <c r="H320" s="37" t="s">
        <v>2615</v>
      </c>
      <c r="I320" s="37" t="s">
        <v>385</v>
      </c>
      <c r="J320" s="37" t="s">
        <v>1549</v>
      </c>
      <c r="K320" s="37" t="s">
        <v>2538</v>
      </c>
      <c r="L320" s="37"/>
      <c r="M320" s="37"/>
      <c r="N320" s="37"/>
      <c r="O320" s="37"/>
    </row>
    <row r="321" spans="1:26" s="92" customFormat="1">
      <c r="A321" s="37"/>
      <c r="B321" s="37">
        <v>1</v>
      </c>
      <c r="C321" s="37"/>
      <c r="D321" s="37" t="s">
        <v>2550</v>
      </c>
      <c r="E321" s="37"/>
      <c r="F321" s="37" t="s">
        <v>2181</v>
      </c>
      <c r="G321" s="37" t="s">
        <v>2182</v>
      </c>
      <c r="H321" s="37" t="s">
        <v>2566</v>
      </c>
      <c r="I321" s="37" t="s">
        <v>2346</v>
      </c>
      <c r="J321" s="37" t="s">
        <v>2378</v>
      </c>
      <c r="K321" s="37" t="s">
        <v>2540</v>
      </c>
      <c r="L321" s="37"/>
      <c r="M321" s="37"/>
      <c r="N321" s="37"/>
      <c r="O321" s="37"/>
      <c r="U321" s="92" t="s">
        <v>466</v>
      </c>
      <c r="V321" s="92" t="s">
        <v>467</v>
      </c>
      <c r="W321" s="92" t="s">
        <v>468</v>
      </c>
      <c r="Y321" s="92" t="s">
        <v>469</v>
      </c>
      <c r="Z321" s="92" t="s">
        <v>470</v>
      </c>
    </row>
    <row r="322" spans="1:26" s="92" customFormat="1">
      <c r="A322" s="37"/>
      <c r="B322" s="37">
        <v>1</v>
      </c>
      <c r="C322" s="37"/>
      <c r="D322" s="37" t="s">
        <v>1431</v>
      </c>
      <c r="E322" s="37"/>
      <c r="F322" s="37" t="s">
        <v>1432</v>
      </c>
      <c r="G322" s="37" t="s">
        <v>1433</v>
      </c>
      <c r="H322" s="37"/>
      <c r="I322" s="37" t="s">
        <v>736</v>
      </c>
      <c r="J322" s="37" t="s">
        <v>1434</v>
      </c>
      <c r="K322" s="37" t="s">
        <v>2540</v>
      </c>
      <c r="L322" s="37"/>
      <c r="M322" s="37"/>
      <c r="N322" s="37"/>
      <c r="O322" s="37"/>
      <c r="U322" s="92" t="s">
        <v>1558</v>
      </c>
      <c r="W322" s="92" t="s">
        <v>1559</v>
      </c>
    </row>
    <row r="323" spans="1:26" s="92" customFormat="1">
      <c r="A323" s="37"/>
      <c r="B323" s="37">
        <v>1</v>
      </c>
      <c r="C323" s="37"/>
      <c r="D323" s="37" t="s">
        <v>1431</v>
      </c>
      <c r="E323" s="37"/>
      <c r="F323" s="37" t="s">
        <v>1432</v>
      </c>
      <c r="G323" s="37" t="s">
        <v>1439</v>
      </c>
      <c r="H323" s="37"/>
      <c r="I323" s="37" t="s">
        <v>385</v>
      </c>
      <c r="J323" s="37" t="s">
        <v>1440</v>
      </c>
      <c r="K323" s="37" t="s">
        <v>2540</v>
      </c>
      <c r="L323" s="37"/>
      <c r="M323" s="37"/>
      <c r="N323" s="37"/>
      <c r="O323" s="37"/>
      <c r="U323" s="92" t="s">
        <v>1562</v>
      </c>
      <c r="W323" s="92" t="s">
        <v>591</v>
      </c>
    </row>
    <row r="324" spans="1:26" s="92" customFormat="1">
      <c r="A324" s="37"/>
      <c r="B324" s="37">
        <v>1</v>
      </c>
      <c r="C324" s="37"/>
      <c r="D324" s="37" t="s">
        <v>1443</v>
      </c>
      <c r="E324" s="37"/>
      <c r="F324" s="37" t="s">
        <v>1444</v>
      </c>
      <c r="G324" s="37" t="s">
        <v>2324</v>
      </c>
      <c r="H324" s="37"/>
      <c r="I324" s="37" t="s">
        <v>385</v>
      </c>
      <c r="J324" s="37" t="s">
        <v>2507</v>
      </c>
      <c r="K324" s="37" t="s">
        <v>2541</v>
      </c>
      <c r="L324" s="37"/>
      <c r="M324" s="37"/>
      <c r="N324" s="37"/>
      <c r="O324" s="37"/>
      <c r="U324" s="92" t="s">
        <v>1565</v>
      </c>
      <c r="V324" s="92" t="s">
        <v>1566</v>
      </c>
      <c r="W324" s="92" t="s">
        <v>1567</v>
      </c>
    </row>
    <row r="325" spans="1:26" s="92" customFormat="1">
      <c r="A325" s="37"/>
      <c r="B325" s="37">
        <v>1</v>
      </c>
      <c r="C325" s="37"/>
      <c r="D325" s="37" t="s">
        <v>1443</v>
      </c>
      <c r="E325" s="37"/>
      <c r="F325" s="37" t="s">
        <v>1444</v>
      </c>
      <c r="G325" s="37" t="s">
        <v>1445</v>
      </c>
      <c r="H325" s="37"/>
      <c r="I325" s="37" t="s">
        <v>385</v>
      </c>
      <c r="J325" s="37" t="s">
        <v>1446</v>
      </c>
      <c r="K325" s="37" t="s">
        <v>2540</v>
      </c>
      <c r="L325" s="37"/>
      <c r="M325" s="37"/>
      <c r="N325" s="37"/>
      <c r="O325" s="37"/>
      <c r="U325" s="92" t="s">
        <v>1570</v>
      </c>
      <c r="W325" s="92" t="s">
        <v>1571</v>
      </c>
    </row>
    <row r="326" spans="1:26" s="92" customFormat="1">
      <c r="A326" s="37"/>
      <c r="B326" s="37">
        <v>1</v>
      </c>
      <c r="C326" s="37"/>
      <c r="D326" s="37"/>
      <c r="E326" s="37"/>
      <c r="F326" s="37" t="s">
        <v>2305</v>
      </c>
      <c r="G326" s="37" t="s">
        <v>1589</v>
      </c>
      <c r="H326" s="37"/>
      <c r="I326" s="37"/>
      <c r="J326" s="37"/>
      <c r="K326" s="37" t="s">
        <v>886</v>
      </c>
      <c r="L326" s="37"/>
      <c r="M326" s="37"/>
      <c r="N326" s="37"/>
      <c r="O326" s="37"/>
      <c r="U326" s="92" t="s">
        <v>1420</v>
      </c>
      <c r="V326" s="92" t="s">
        <v>1421</v>
      </c>
      <c r="W326" s="92" t="s">
        <v>1422</v>
      </c>
    </row>
    <row r="327" spans="1:26" s="92" customFormat="1">
      <c r="A327" s="37"/>
      <c r="B327" s="37">
        <v>1</v>
      </c>
      <c r="C327" s="37"/>
      <c r="D327" s="37" t="s">
        <v>1500</v>
      </c>
      <c r="E327" s="37"/>
      <c r="F327" s="37" t="s">
        <v>1501</v>
      </c>
      <c r="G327" s="37" t="s">
        <v>1502</v>
      </c>
      <c r="H327" s="37"/>
      <c r="I327" s="37" t="s">
        <v>1208</v>
      </c>
      <c r="J327" s="37" t="s">
        <v>1503</v>
      </c>
      <c r="K327" s="37" t="s">
        <v>521</v>
      </c>
      <c r="L327" s="37"/>
      <c r="M327" s="37"/>
      <c r="N327" s="37"/>
      <c r="O327" s="37"/>
    </row>
    <row r="328" spans="1:26" s="92" customFormat="1">
      <c r="A328" s="37"/>
      <c r="B328" s="37">
        <v>1</v>
      </c>
      <c r="C328" s="37"/>
      <c r="D328" s="37" t="s">
        <v>1500</v>
      </c>
      <c r="E328" s="37"/>
      <c r="F328" s="37" t="s">
        <v>1501</v>
      </c>
      <c r="G328" s="37" t="s">
        <v>344</v>
      </c>
      <c r="H328" s="37" t="s">
        <v>2613</v>
      </c>
      <c r="I328" s="37" t="s">
        <v>1505</v>
      </c>
      <c r="J328" s="37" t="s">
        <v>1506</v>
      </c>
      <c r="K328" s="37" t="s">
        <v>2540</v>
      </c>
      <c r="L328" s="37"/>
      <c r="M328" s="37"/>
      <c r="N328" s="37"/>
      <c r="O328" s="37"/>
    </row>
    <row r="329" spans="1:26" s="92" customFormat="1">
      <c r="A329" s="37"/>
      <c r="B329" s="37">
        <v>1</v>
      </c>
      <c r="C329" s="37"/>
      <c r="D329" s="37" t="s">
        <v>1500</v>
      </c>
      <c r="E329" s="37"/>
      <c r="F329" s="37" t="s">
        <v>1501</v>
      </c>
      <c r="G329" s="37" t="s">
        <v>2330</v>
      </c>
      <c r="H329" s="37"/>
      <c r="I329" s="37" t="s">
        <v>2366</v>
      </c>
      <c r="J329" s="37" t="s">
        <v>2515</v>
      </c>
      <c r="K329" s="37" t="s">
        <v>2541</v>
      </c>
      <c r="L329" s="37"/>
      <c r="M329" s="37"/>
      <c r="N329" s="37"/>
      <c r="O329" s="37"/>
    </row>
    <row r="330" spans="1:26" s="92" customFormat="1">
      <c r="A330" s="37"/>
      <c r="B330" s="37">
        <v>1</v>
      </c>
      <c r="C330" s="37"/>
      <c r="D330" s="37" t="s">
        <v>2560</v>
      </c>
      <c r="E330" s="37"/>
      <c r="F330" s="37" t="s">
        <v>682</v>
      </c>
      <c r="G330" s="37" t="s">
        <v>450</v>
      </c>
      <c r="H330" s="37" t="s">
        <v>2567</v>
      </c>
      <c r="I330" s="37" t="s">
        <v>385</v>
      </c>
      <c r="J330" s="37" t="s">
        <v>2517</v>
      </c>
      <c r="K330" s="37" t="s">
        <v>2536</v>
      </c>
      <c r="L330" s="37"/>
      <c r="M330" s="37"/>
      <c r="N330" s="37"/>
      <c r="O330" s="37"/>
    </row>
    <row r="331" spans="1:26" s="92" customFormat="1">
      <c r="A331" s="37"/>
      <c r="B331" s="37">
        <v>1</v>
      </c>
      <c r="C331" s="37"/>
      <c r="D331" s="37" t="s">
        <v>1527</v>
      </c>
      <c r="E331" s="37"/>
      <c r="F331" s="37" t="s">
        <v>1528</v>
      </c>
      <c r="G331" s="37" t="s">
        <v>1478</v>
      </c>
      <c r="H331" s="37"/>
      <c r="I331" s="37" t="s">
        <v>385</v>
      </c>
      <c r="J331" s="37" t="s">
        <v>1533</v>
      </c>
      <c r="K331" s="37" t="s">
        <v>454</v>
      </c>
      <c r="L331" s="37"/>
      <c r="M331" s="37"/>
      <c r="N331" s="37"/>
      <c r="O331" s="37"/>
    </row>
    <row r="332" spans="1:26" s="92" customFormat="1">
      <c r="A332" s="37"/>
      <c r="B332" s="37">
        <v>1</v>
      </c>
      <c r="C332" s="37"/>
      <c r="D332" s="37" t="s">
        <v>2562</v>
      </c>
      <c r="E332" s="37"/>
      <c r="F332" s="37" t="s">
        <v>2335</v>
      </c>
      <c r="G332" s="37" t="s">
        <v>450</v>
      </c>
      <c r="H332" s="37"/>
      <c r="I332" s="37" t="s">
        <v>385</v>
      </c>
      <c r="J332" s="37" t="s">
        <v>2522</v>
      </c>
      <c r="K332" s="37" t="s">
        <v>555</v>
      </c>
      <c r="L332" s="37"/>
      <c r="M332" s="37"/>
      <c r="N332" s="37"/>
      <c r="O332" s="37"/>
    </row>
    <row r="333" spans="1:26" s="92" customFormat="1">
      <c r="A333" s="37"/>
      <c r="B333" s="37">
        <v>1</v>
      </c>
      <c r="C333" s="37"/>
      <c r="D333" s="37" t="s">
        <v>2562</v>
      </c>
      <c r="E333" s="37"/>
      <c r="F333" s="37" t="s">
        <v>2335</v>
      </c>
      <c r="G333" s="37" t="s">
        <v>883</v>
      </c>
      <c r="H333" s="37"/>
      <c r="I333" s="37" t="s">
        <v>650</v>
      </c>
      <c r="J333" s="37" t="s">
        <v>2523</v>
      </c>
      <c r="K333" s="37" t="s">
        <v>2536</v>
      </c>
      <c r="L333" s="37"/>
      <c r="M333" s="37"/>
      <c r="N333" s="37"/>
      <c r="O333" s="37"/>
    </row>
    <row r="334" spans="1:26" s="92" customFormat="1">
      <c r="A334" s="37"/>
      <c r="B334" s="37">
        <v>1</v>
      </c>
      <c r="C334" s="37"/>
      <c r="D334" s="37" t="s">
        <v>2551</v>
      </c>
      <c r="E334" s="37"/>
      <c r="F334" s="37" t="s">
        <v>2202</v>
      </c>
      <c r="G334" s="37" t="s">
        <v>1619</v>
      </c>
      <c r="H334" s="37"/>
      <c r="I334" s="37" t="s">
        <v>445</v>
      </c>
      <c r="J334" s="37" t="s">
        <v>2390</v>
      </c>
      <c r="K334" s="37" t="s">
        <v>2541</v>
      </c>
      <c r="L334" s="37"/>
      <c r="M334" s="37"/>
      <c r="N334" s="37"/>
      <c r="O334" s="37"/>
      <c r="U334" s="92" t="s">
        <v>660</v>
      </c>
      <c r="W334" s="92" t="s">
        <v>661</v>
      </c>
    </row>
    <row r="335" spans="1:26" s="92" customFormat="1">
      <c r="A335" s="37"/>
      <c r="B335" s="37">
        <v>1</v>
      </c>
      <c r="C335" s="37"/>
      <c r="D335" s="37" t="s">
        <v>1563</v>
      </c>
      <c r="E335" s="37"/>
      <c r="F335" s="37" t="s">
        <v>1564</v>
      </c>
      <c r="G335" s="37" t="s">
        <v>673</v>
      </c>
      <c r="H335" s="37"/>
      <c r="I335" s="37" t="s">
        <v>458</v>
      </c>
      <c r="J335" s="37" t="s">
        <v>2530</v>
      </c>
      <c r="K335" s="37" t="s">
        <v>397</v>
      </c>
      <c r="L335" s="37"/>
      <c r="M335" s="37"/>
      <c r="N335" s="37"/>
      <c r="O335" s="37"/>
    </row>
    <row r="336" spans="1:26" s="92" customFormat="1">
      <c r="A336" s="37"/>
      <c r="B336" s="37">
        <v>1</v>
      </c>
      <c r="C336" s="37"/>
      <c r="D336" s="37" t="s">
        <v>1563</v>
      </c>
      <c r="E336" s="37"/>
      <c r="F336" s="37" t="s">
        <v>1564</v>
      </c>
      <c r="G336" s="37" t="s">
        <v>2342</v>
      </c>
      <c r="H336" s="37"/>
      <c r="I336" s="37" t="s">
        <v>959</v>
      </c>
      <c r="J336" s="37" t="s">
        <v>2531</v>
      </c>
      <c r="K336" s="37" t="s">
        <v>397</v>
      </c>
      <c r="L336" s="37"/>
      <c r="M336" s="37"/>
      <c r="N336" s="37"/>
      <c r="O336" s="37"/>
    </row>
    <row r="337" spans="1:30" s="92" customFormat="1">
      <c r="A337" s="37"/>
      <c r="B337" s="37">
        <v>1</v>
      </c>
      <c r="C337" s="37"/>
      <c r="D337" s="37" t="s">
        <v>1563</v>
      </c>
      <c r="E337" s="37"/>
      <c r="F337" s="37" t="s">
        <v>1564</v>
      </c>
      <c r="G337" s="37" t="s">
        <v>1589</v>
      </c>
      <c r="H337" s="37"/>
      <c r="I337" s="37" t="s">
        <v>385</v>
      </c>
      <c r="J337" s="37" t="s">
        <v>2532</v>
      </c>
      <c r="K337" s="37" t="s">
        <v>2537</v>
      </c>
      <c r="L337" s="37"/>
      <c r="M337" s="37"/>
      <c r="N337" s="37"/>
      <c r="O337" s="37"/>
    </row>
    <row r="338" spans="1:30" s="92" customFormat="1">
      <c r="A338" s="37"/>
      <c r="B338" s="37">
        <v>1</v>
      </c>
      <c r="C338" s="37"/>
      <c r="D338" s="37" t="s">
        <v>1563</v>
      </c>
      <c r="E338" s="37"/>
      <c r="F338" s="37" t="s">
        <v>1564</v>
      </c>
      <c r="G338" s="37" t="s">
        <v>2343</v>
      </c>
      <c r="H338" s="37"/>
      <c r="I338" s="37" t="s">
        <v>385</v>
      </c>
      <c r="J338" s="37" t="s">
        <v>2533</v>
      </c>
      <c r="K338" s="37" t="s">
        <v>2537</v>
      </c>
      <c r="L338" s="37"/>
      <c r="M338" s="37"/>
      <c r="N338" s="37"/>
      <c r="O338" s="37"/>
    </row>
    <row r="339" spans="1:30" s="92" customFormat="1">
      <c r="A339" s="37"/>
      <c r="B339" s="37">
        <v>1</v>
      </c>
      <c r="C339" s="37"/>
      <c r="D339" s="37" t="s">
        <v>494</v>
      </c>
      <c r="E339" s="37"/>
      <c r="F339" s="37" t="s">
        <v>495</v>
      </c>
      <c r="G339" s="37" t="s">
        <v>496</v>
      </c>
      <c r="H339" s="37"/>
      <c r="I339" s="37" t="s">
        <v>497</v>
      </c>
      <c r="J339" s="37" t="s">
        <v>498</v>
      </c>
      <c r="K339" s="37" t="s">
        <v>2540</v>
      </c>
      <c r="L339" s="37"/>
      <c r="M339" s="37"/>
      <c r="N339" s="37"/>
      <c r="O339" s="37"/>
      <c r="U339" s="92" t="s">
        <v>533</v>
      </c>
      <c r="V339" s="92" t="s">
        <v>534</v>
      </c>
      <c r="W339" s="92" t="s">
        <v>535</v>
      </c>
      <c r="Y339" s="92" t="s">
        <v>536</v>
      </c>
      <c r="Z339" s="92" t="s">
        <v>537</v>
      </c>
      <c r="AA339" s="53"/>
      <c r="AB339" s="53"/>
      <c r="AC339" s="53"/>
      <c r="AD339" s="53"/>
    </row>
    <row r="340" spans="1:30" s="92" customFormat="1">
      <c r="A340" s="37"/>
      <c r="B340" s="37">
        <v>1</v>
      </c>
      <c r="C340" s="37"/>
      <c r="D340" s="37" t="s">
        <v>494</v>
      </c>
      <c r="E340" s="37"/>
      <c r="F340" s="37" t="s">
        <v>1166</v>
      </c>
      <c r="G340" s="37" t="s">
        <v>512</v>
      </c>
      <c r="H340" s="37"/>
      <c r="I340" s="37" t="s">
        <v>445</v>
      </c>
      <c r="J340" s="37" t="s">
        <v>1167</v>
      </c>
      <c r="K340" s="37" t="s">
        <v>454</v>
      </c>
      <c r="L340" s="37"/>
      <c r="M340" s="37"/>
      <c r="N340" s="37"/>
      <c r="O340" s="37"/>
      <c r="U340" s="92" t="s">
        <v>1243</v>
      </c>
    </row>
    <row r="341" spans="1:30" s="92" customFormat="1">
      <c r="A341" s="37"/>
      <c r="B341" s="37">
        <v>1</v>
      </c>
      <c r="C341" s="37"/>
      <c r="D341" s="37" t="s">
        <v>494</v>
      </c>
      <c r="E341" s="37"/>
      <c r="F341" s="37" t="s">
        <v>1568</v>
      </c>
      <c r="G341" s="37" t="s">
        <v>1569</v>
      </c>
      <c r="H341" s="37"/>
      <c r="I341" s="37" t="s">
        <v>385</v>
      </c>
      <c r="J341" s="37" t="s">
        <v>1570</v>
      </c>
      <c r="K341" s="37" t="s">
        <v>2540</v>
      </c>
      <c r="L341" s="37"/>
      <c r="M341" s="37"/>
      <c r="N341" s="37"/>
      <c r="O341" s="37"/>
    </row>
    <row r="342" spans="1:30" s="92" customFormat="1">
      <c r="A342" s="37"/>
      <c r="B342" s="37">
        <f>SUM(B2:B341)</f>
        <v>340</v>
      </c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30" s="92" customForma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1:30" s="92" customForma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1:30" s="92" customForma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1:30" s="92" customForma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1:30" s="92" customFormat="1">
      <c r="A347" s="53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1:30" s="92" customFormat="1">
      <c r="A348" s="53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1:30" s="92" customFormat="1">
      <c r="A349" s="53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1:30" s="92" customFormat="1">
      <c r="A350" s="53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1:30" s="92" customFormat="1">
      <c r="A351" s="53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30" s="92" customFormat="1">
      <c r="A352" s="53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s="92" customForma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</row>
    <row r="354" spans="1:15" s="17" customFormat="1" ht="11.2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1:15" s="17" customFormat="1" ht="10.5"/>
    <row r="356" spans="1:15" s="17" customFormat="1" ht="10.5"/>
    <row r="357" spans="1:15" s="17" customFormat="1" ht="10.5"/>
    <row r="358" spans="1:15" s="17" customFormat="1" ht="10.5"/>
  </sheetData>
  <sortState ref="A2:AD341">
    <sortCondition ref="D2:D341"/>
    <sortCondition ref="F2:F341"/>
    <sortCondition ref="G2:G341"/>
  </sortState>
  <customSheetViews>
    <customSheetView guid="{D609EAF7-A415-425E-A4C8-56971D528898}" fitToPage="1" topLeftCell="A92">
      <selection activeCell="C5" sqref="C5"/>
      <pageMargins left="0.7" right="0.7" top="0.75" bottom="0.75" header="0.3" footer="0.3"/>
      <pageSetup scale="91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1" fitToHeight="0" orientation="landscape" r:id="rId2"/>
  <headerFooter>
    <oddHeader>&amp;CRI BioBlitz 2012—Results
Jamestown&amp;R&amp;A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topLeftCell="A43" workbookViewId="0">
      <selection activeCell="B59" sqref="B59"/>
    </sheetView>
  </sheetViews>
  <sheetFormatPr defaultRowHeight="12.75"/>
  <cols>
    <col min="1" max="1" width="7.42578125" customWidth="1"/>
    <col min="2" max="2" width="5" customWidth="1"/>
    <col min="3" max="4" width="7.140625" customWidth="1"/>
    <col min="5" max="5" width="7.42578125" customWidth="1"/>
    <col min="6" max="6" width="18" customWidth="1"/>
    <col min="7" max="7" width="15.85546875" customWidth="1"/>
    <col min="8" max="8" width="6" customWidth="1"/>
    <col min="9" max="9" width="11.85546875" customWidth="1"/>
    <col min="10" max="10" width="24.85546875" customWidth="1"/>
  </cols>
  <sheetData>
    <row r="1" spans="1:13">
      <c r="A1" s="39">
        <f>B62</f>
        <v>60</v>
      </c>
      <c r="B1" s="54"/>
      <c r="C1" s="36" t="s">
        <v>74</v>
      </c>
      <c r="D1" s="36" t="s">
        <v>74</v>
      </c>
      <c r="E1" s="36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10"/>
    </row>
    <row r="2" spans="1:13">
      <c r="A2" s="36"/>
      <c r="B2" s="54">
        <v>1</v>
      </c>
      <c r="C2" s="36"/>
      <c r="D2" s="54"/>
      <c r="E2" s="54"/>
      <c r="F2" s="54" t="s">
        <v>2617</v>
      </c>
      <c r="G2" s="54" t="s">
        <v>1607</v>
      </c>
      <c r="H2" s="54"/>
      <c r="I2" s="54" t="s">
        <v>2662</v>
      </c>
      <c r="J2" s="54" t="s">
        <v>2712</v>
      </c>
      <c r="K2" s="54" t="s">
        <v>2771</v>
      </c>
      <c r="L2" s="36"/>
      <c r="M2" s="10"/>
    </row>
    <row r="3" spans="1:13">
      <c r="A3" s="36"/>
      <c r="B3" s="54">
        <v>1</v>
      </c>
      <c r="C3" s="36"/>
      <c r="D3" s="54"/>
      <c r="E3" s="54"/>
      <c r="F3" s="54" t="s">
        <v>2618</v>
      </c>
      <c r="G3" s="54" t="s">
        <v>2619</v>
      </c>
      <c r="H3" s="54"/>
      <c r="I3" s="54" t="s">
        <v>2663</v>
      </c>
      <c r="J3" s="54" t="s">
        <v>2713</v>
      </c>
      <c r="K3" s="54" t="s">
        <v>2771</v>
      </c>
      <c r="L3" s="36"/>
    </row>
    <row r="4" spans="1:13">
      <c r="A4" s="36"/>
      <c r="B4" s="54">
        <v>1</v>
      </c>
      <c r="C4" s="36"/>
      <c r="D4" s="54"/>
      <c r="E4" s="54"/>
      <c r="F4" s="54" t="s">
        <v>1609</v>
      </c>
      <c r="G4" s="54" t="s">
        <v>1610</v>
      </c>
      <c r="H4" s="54"/>
      <c r="I4" s="54" t="s">
        <v>2664</v>
      </c>
      <c r="J4" s="54" t="s">
        <v>2714</v>
      </c>
      <c r="K4" s="54" t="s">
        <v>2771</v>
      </c>
      <c r="L4" s="36"/>
    </row>
    <row r="5" spans="1:13">
      <c r="A5" s="36"/>
      <c r="B5" s="54">
        <v>1</v>
      </c>
      <c r="C5" s="36"/>
      <c r="D5" s="54"/>
      <c r="E5" s="54"/>
      <c r="F5" s="54" t="s">
        <v>1609</v>
      </c>
      <c r="G5" s="54" t="s">
        <v>1608</v>
      </c>
      <c r="H5" s="54"/>
      <c r="I5" s="54" t="s">
        <v>2665</v>
      </c>
      <c r="J5" s="54" t="s">
        <v>2714</v>
      </c>
      <c r="K5" s="54" t="s">
        <v>2771</v>
      </c>
      <c r="L5" s="36"/>
    </row>
    <row r="6" spans="1:13">
      <c r="A6" s="36"/>
      <c r="B6" s="54">
        <v>1</v>
      </c>
      <c r="C6" s="36"/>
      <c r="D6" s="54"/>
      <c r="E6" s="54"/>
      <c r="F6" s="54" t="s">
        <v>1609</v>
      </c>
      <c r="G6" s="54" t="s">
        <v>1611</v>
      </c>
      <c r="H6" s="54"/>
      <c r="I6" s="54" t="s">
        <v>2666</v>
      </c>
      <c r="J6" s="54" t="s">
        <v>2715</v>
      </c>
      <c r="K6" s="54" t="s">
        <v>2771</v>
      </c>
      <c r="L6" s="36"/>
    </row>
    <row r="7" spans="1:13">
      <c r="A7" s="36"/>
      <c r="B7" s="54">
        <v>1</v>
      </c>
      <c r="C7" s="36"/>
      <c r="D7" s="54"/>
      <c r="E7" s="54"/>
      <c r="F7" s="54" t="s">
        <v>2620</v>
      </c>
      <c r="G7" s="54" t="s">
        <v>2621</v>
      </c>
      <c r="H7" s="54"/>
      <c r="I7" s="54" t="s">
        <v>2667</v>
      </c>
      <c r="J7" s="54" t="s">
        <v>2716</v>
      </c>
      <c r="K7" s="54" t="s">
        <v>2771</v>
      </c>
      <c r="L7" s="36"/>
    </row>
    <row r="8" spans="1:13">
      <c r="A8" s="36"/>
      <c r="B8" s="54">
        <v>1</v>
      </c>
      <c r="C8" s="36"/>
      <c r="D8" s="54"/>
      <c r="E8" s="54"/>
      <c r="F8" s="54" t="s">
        <v>2622</v>
      </c>
      <c r="G8" s="54" t="s">
        <v>1615</v>
      </c>
      <c r="H8" s="54"/>
      <c r="I8" s="54" t="s">
        <v>2668</v>
      </c>
      <c r="J8" s="54" t="s">
        <v>2717</v>
      </c>
      <c r="K8" s="54" t="s">
        <v>2771</v>
      </c>
      <c r="L8" s="36"/>
    </row>
    <row r="9" spans="1:13">
      <c r="A9" s="36"/>
      <c r="B9" s="54">
        <v>1</v>
      </c>
      <c r="C9" s="36"/>
      <c r="D9" s="54"/>
      <c r="E9" s="54"/>
      <c r="F9" s="54" t="s">
        <v>2623</v>
      </c>
      <c r="G9" s="54" t="s">
        <v>2624</v>
      </c>
      <c r="H9" s="54"/>
      <c r="I9" s="54" t="s">
        <v>2669</v>
      </c>
      <c r="J9" s="54" t="s">
        <v>2718</v>
      </c>
      <c r="K9" s="54" t="s">
        <v>2771</v>
      </c>
      <c r="L9" s="36"/>
    </row>
    <row r="10" spans="1:13">
      <c r="A10" s="36"/>
      <c r="B10" s="54">
        <v>1</v>
      </c>
      <c r="C10" s="36"/>
      <c r="D10" s="54"/>
      <c r="E10" s="54"/>
      <c r="F10" s="54" t="s">
        <v>2625</v>
      </c>
      <c r="G10" s="54" t="s">
        <v>1612</v>
      </c>
      <c r="H10" s="54"/>
      <c r="I10" s="54" t="s">
        <v>2670</v>
      </c>
      <c r="J10" s="54" t="s">
        <v>2719</v>
      </c>
      <c r="K10" s="54" t="s">
        <v>2771</v>
      </c>
      <c r="L10" s="36"/>
    </row>
    <row r="11" spans="1:13">
      <c r="A11" s="36"/>
      <c r="B11" s="54">
        <v>1</v>
      </c>
      <c r="C11" s="36"/>
      <c r="D11" s="54"/>
      <c r="E11" s="54"/>
      <c r="F11" s="54" t="s">
        <v>2625</v>
      </c>
      <c r="G11" s="54" t="s">
        <v>1378</v>
      </c>
      <c r="H11" s="54"/>
      <c r="I11" s="54" t="s">
        <v>2671</v>
      </c>
      <c r="J11" s="54" t="s">
        <v>2720</v>
      </c>
      <c r="K11" s="54" t="s">
        <v>2771</v>
      </c>
      <c r="L11" s="36"/>
    </row>
    <row r="12" spans="1:13">
      <c r="A12" s="36"/>
      <c r="B12" s="54">
        <v>1</v>
      </c>
      <c r="C12" s="36"/>
      <c r="D12" s="54"/>
      <c r="E12" s="54"/>
      <c r="F12" s="54" t="s">
        <v>2626</v>
      </c>
      <c r="G12" s="54" t="s">
        <v>2627</v>
      </c>
      <c r="H12" s="54"/>
      <c r="I12" s="54" t="s">
        <v>2672</v>
      </c>
      <c r="J12" s="54" t="s">
        <v>2721</v>
      </c>
      <c r="K12" s="54" t="s">
        <v>2771</v>
      </c>
      <c r="L12" s="36"/>
    </row>
    <row r="13" spans="1:13">
      <c r="A13" s="36"/>
      <c r="B13" s="54">
        <v>1</v>
      </c>
      <c r="C13" s="36"/>
      <c r="D13" s="54"/>
      <c r="E13" s="54"/>
      <c r="F13" s="54" t="s">
        <v>1613</v>
      </c>
      <c r="G13" s="54" t="s">
        <v>1627</v>
      </c>
      <c r="H13" s="54"/>
      <c r="I13" s="54" t="s">
        <v>2673</v>
      </c>
      <c r="J13" s="54" t="s">
        <v>2722</v>
      </c>
      <c r="K13" s="54" t="s">
        <v>2771</v>
      </c>
      <c r="L13" s="36"/>
    </row>
    <row r="14" spans="1:13">
      <c r="A14" s="36"/>
      <c r="B14" s="54">
        <v>1</v>
      </c>
      <c r="C14" s="36"/>
      <c r="D14" s="54"/>
      <c r="E14" s="54"/>
      <c r="F14" s="54" t="s">
        <v>1613</v>
      </c>
      <c r="G14" s="54" t="s">
        <v>2628</v>
      </c>
      <c r="H14" s="54"/>
      <c r="I14" s="54" t="s">
        <v>2674</v>
      </c>
      <c r="J14" s="54" t="s">
        <v>2723</v>
      </c>
      <c r="K14" s="54" t="s">
        <v>2771</v>
      </c>
      <c r="L14" s="36"/>
    </row>
    <row r="15" spans="1:13">
      <c r="A15" s="36"/>
      <c r="B15" s="54">
        <v>1</v>
      </c>
      <c r="C15" s="36"/>
      <c r="D15" s="54"/>
      <c r="E15" s="54"/>
      <c r="F15" s="54" t="s">
        <v>1613</v>
      </c>
      <c r="G15" s="54" t="s">
        <v>2629</v>
      </c>
      <c r="H15" s="54"/>
      <c r="I15" s="54" t="s">
        <v>2675</v>
      </c>
      <c r="J15" s="54" t="s">
        <v>2724</v>
      </c>
      <c r="K15" s="54" t="s">
        <v>2771</v>
      </c>
      <c r="L15" s="36"/>
    </row>
    <row r="16" spans="1:13">
      <c r="A16" s="36"/>
      <c r="B16" s="54">
        <v>1</v>
      </c>
      <c r="C16" s="36"/>
      <c r="D16" s="54"/>
      <c r="E16" s="54"/>
      <c r="F16" s="54" t="s">
        <v>2630</v>
      </c>
      <c r="G16" s="54" t="s">
        <v>2631</v>
      </c>
      <c r="H16" s="54"/>
      <c r="I16" s="54" t="s">
        <v>2676</v>
      </c>
      <c r="J16" s="54" t="s">
        <v>2725</v>
      </c>
      <c r="K16" s="54" t="s">
        <v>2771</v>
      </c>
      <c r="L16" s="36"/>
    </row>
    <row r="17" spans="1:12">
      <c r="A17" s="36"/>
      <c r="B17" s="54">
        <v>1</v>
      </c>
      <c r="C17" s="36"/>
      <c r="D17" s="54"/>
      <c r="E17" s="54"/>
      <c r="F17" s="54" t="s">
        <v>2630</v>
      </c>
      <c r="G17" s="54" t="s">
        <v>2632</v>
      </c>
      <c r="H17" s="54"/>
      <c r="I17" s="54" t="s">
        <v>2677</v>
      </c>
      <c r="J17" s="54" t="s">
        <v>2726</v>
      </c>
      <c r="K17" s="54" t="s">
        <v>2771</v>
      </c>
      <c r="L17" s="36"/>
    </row>
    <row r="18" spans="1:12">
      <c r="A18" s="36"/>
      <c r="B18" s="54">
        <v>1</v>
      </c>
      <c r="C18" s="36"/>
      <c r="D18" s="54"/>
      <c r="E18" s="54"/>
      <c r="F18" s="54" t="s">
        <v>2630</v>
      </c>
      <c r="G18" s="54" t="s">
        <v>2633</v>
      </c>
      <c r="H18" s="54"/>
      <c r="I18" s="54" t="s">
        <v>2678</v>
      </c>
      <c r="J18" s="54" t="s">
        <v>2727</v>
      </c>
      <c r="K18" s="54" t="s">
        <v>2771</v>
      </c>
      <c r="L18" s="36"/>
    </row>
    <row r="19" spans="1:12">
      <c r="A19" s="36"/>
      <c r="B19" s="54">
        <v>1</v>
      </c>
      <c r="C19" s="36"/>
      <c r="D19" s="54"/>
      <c r="E19" s="54"/>
      <c r="F19" s="54" t="s">
        <v>1617</v>
      </c>
      <c r="G19" s="54" t="s">
        <v>2634</v>
      </c>
      <c r="H19" s="54"/>
      <c r="I19" s="54" t="s">
        <v>2679</v>
      </c>
      <c r="J19" s="54" t="s">
        <v>2728</v>
      </c>
      <c r="K19" s="54" t="s">
        <v>2771</v>
      </c>
      <c r="L19" s="36"/>
    </row>
    <row r="20" spans="1:12">
      <c r="A20" s="36"/>
      <c r="B20" s="54">
        <v>1</v>
      </c>
      <c r="C20" s="36"/>
      <c r="D20" s="54"/>
      <c r="E20" s="54"/>
      <c r="F20" s="54" t="s">
        <v>1617</v>
      </c>
      <c r="G20" s="54" t="s">
        <v>1618</v>
      </c>
      <c r="H20" s="54"/>
      <c r="I20" s="54" t="s">
        <v>1616</v>
      </c>
      <c r="J20" s="54" t="s">
        <v>2729</v>
      </c>
      <c r="K20" s="54" t="s">
        <v>2771</v>
      </c>
      <c r="L20" s="36"/>
    </row>
    <row r="21" spans="1:12">
      <c r="A21" s="36"/>
      <c r="B21" s="54">
        <v>1</v>
      </c>
      <c r="C21" s="36"/>
      <c r="D21" s="54"/>
      <c r="E21" s="54"/>
      <c r="F21" s="54" t="s">
        <v>1617</v>
      </c>
      <c r="G21" s="54" t="s">
        <v>1620</v>
      </c>
      <c r="H21" s="54"/>
      <c r="I21" s="54" t="s">
        <v>2680</v>
      </c>
      <c r="J21" s="54" t="s">
        <v>2730</v>
      </c>
      <c r="K21" s="54" t="s">
        <v>2771</v>
      </c>
      <c r="L21" s="36"/>
    </row>
    <row r="22" spans="1:12">
      <c r="A22" s="36"/>
      <c r="B22" s="54">
        <v>1</v>
      </c>
      <c r="C22" s="36"/>
      <c r="D22" s="54"/>
      <c r="E22" s="54"/>
      <c r="F22" s="54" t="s">
        <v>1617</v>
      </c>
      <c r="G22" s="54" t="s">
        <v>2635</v>
      </c>
      <c r="H22" s="54"/>
      <c r="I22" s="54" t="s">
        <v>1622</v>
      </c>
      <c r="J22" s="54" t="s">
        <v>2731</v>
      </c>
      <c r="K22" s="54" t="s">
        <v>2771</v>
      </c>
      <c r="L22" s="36"/>
    </row>
    <row r="23" spans="1:12">
      <c r="A23" s="36"/>
      <c r="B23" s="54">
        <v>1</v>
      </c>
      <c r="C23" s="36"/>
      <c r="D23" s="54"/>
      <c r="E23" s="54"/>
      <c r="F23" s="54" t="s">
        <v>1617</v>
      </c>
      <c r="G23" s="54" t="s">
        <v>1621</v>
      </c>
      <c r="H23" s="54"/>
      <c r="I23" s="54" t="s">
        <v>2681</v>
      </c>
      <c r="J23" s="54" t="s">
        <v>2732</v>
      </c>
      <c r="K23" s="54" t="s">
        <v>2771</v>
      </c>
      <c r="L23" s="36"/>
    </row>
    <row r="24" spans="1:12">
      <c r="A24" s="36"/>
      <c r="B24" s="54">
        <v>1</v>
      </c>
      <c r="C24" s="36"/>
      <c r="D24" s="54"/>
      <c r="E24" s="54"/>
      <c r="F24" s="54" t="s">
        <v>1624</v>
      </c>
      <c r="G24" s="54" t="s">
        <v>1625</v>
      </c>
      <c r="H24" s="54"/>
      <c r="I24" s="54" t="s">
        <v>2682</v>
      </c>
      <c r="J24" s="54" t="s">
        <v>2733</v>
      </c>
      <c r="K24" s="54" t="s">
        <v>2771</v>
      </c>
      <c r="L24" s="36"/>
    </row>
    <row r="25" spans="1:12">
      <c r="A25" s="36"/>
      <c r="B25" s="54">
        <v>1</v>
      </c>
      <c r="C25" s="36"/>
      <c r="D25" s="54"/>
      <c r="E25" s="54"/>
      <c r="F25" s="54" t="s">
        <v>2636</v>
      </c>
      <c r="G25" s="54" t="s">
        <v>1626</v>
      </c>
      <c r="H25" s="54"/>
      <c r="I25" s="54" t="s">
        <v>1623</v>
      </c>
      <c r="J25" s="54" t="s">
        <v>2734</v>
      </c>
      <c r="K25" s="54" t="s">
        <v>2771</v>
      </c>
      <c r="L25" s="36"/>
    </row>
    <row r="26" spans="1:12">
      <c r="A26" s="36"/>
      <c r="B26" s="54">
        <v>1</v>
      </c>
      <c r="C26" s="36"/>
      <c r="D26" s="54"/>
      <c r="E26" s="54"/>
      <c r="F26" s="54" t="s">
        <v>2637</v>
      </c>
      <c r="G26" s="54" t="s">
        <v>1628</v>
      </c>
      <c r="H26" s="54"/>
      <c r="I26" s="54" t="s">
        <v>2683</v>
      </c>
      <c r="J26" s="54" t="s">
        <v>2735</v>
      </c>
      <c r="K26" s="54" t="s">
        <v>2771</v>
      </c>
      <c r="L26" s="36"/>
    </row>
    <row r="27" spans="1:12">
      <c r="A27" s="36"/>
      <c r="B27" s="54">
        <v>1</v>
      </c>
      <c r="C27" s="36"/>
      <c r="D27" s="54"/>
      <c r="E27" s="54"/>
      <c r="F27" s="54" t="s">
        <v>2637</v>
      </c>
      <c r="G27" s="54" t="s">
        <v>1629</v>
      </c>
      <c r="H27" s="54"/>
      <c r="I27" s="54" t="s">
        <v>2684</v>
      </c>
      <c r="J27" s="54" t="s">
        <v>2736</v>
      </c>
      <c r="K27" s="54" t="s">
        <v>2771</v>
      </c>
      <c r="L27" s="36"/>
    </row>
    <row r="28" spans="1:12">
      <c r="A28" s="36"/>
      <c r="B28" s="54">
        <v>1</v>
      </c>
      <c r="C28" s="36"/>
      <c r="D28" s="54"/>
      <c r="E28" s="54"/>
      <c r="F28" s="54" t="s">
        <v>1630</v>
      </c>
      <c r="G28" s="54" t="s">
        <v>1631</v>
      </c>
      <c r="H28" s="54"/>
      <c r="I28" s="54" t="s">
        <v>2685</v>
      </c>
      <c r="J28" s="54" t="s">
        <v>2737</v>
      </c>
      <c r="K28" s="54" t="s">
        <v>2771</v>
      </c>
      <c r="L28" s="36"/>
    </row>
    <row r="29" spans="1:12">
      <c r="A29" s="36"/>
      <c r="B29" s="54">
        <v>1</v>
      </c>
      <c r="C29" s="36"/>
      <c r="D29" s="54"/>
      <c r="E29" s="54"/>
      <c r="F29" s="54" t="s">
        <v>1632</v>
      </c>
      <c r="G29" s="54" t="s">
        <v>1633</v>
      </c>
      <c r="H29" s="54"/>
      <c r="I29" s="54" t="s">
        <v>1634</v>
      </c>
      <c r="J29" s="54" t="s">
        <v>2738</v>
      </c>
      <c r="K29" s="54" t="s">
        <v>2771</v>
      </c>
      <c r="L29" s="36"/>
    </row>
    <row r="30" spans="1:12">
      <c r="A30" s="36"/>
      <c r="B30" s="54">
        <v>1</v>
      </c>
      <c r="C30" s="36"/>
      <c r="D30" s="54"/>
      <c r="E30" s="54"/>
      <c r="F30" s="54" t="s">
        <v>1632</v>
      </c>
      <c r="G30" s="54" t="s">
        <v>1635</v>
      </c>
      <c r="H30" s="54"/>
      <c r="I30" s="54" t="s">
        <v>2686</v>
      </c>
      <c r="J30" s="54" t="s">
        <v>2739</v>
      </c>
      <c r="K30" s="54" t="s">
        <v>2771</v>
      </c>
      <c r="L30" s="36"/>
    </row>
    <row r="31" spans="1:12">
      <c r="A31" s="36"/>
      <c r="B31" s="54">
        <v>1</v>
      </c>
      <c r="C31" s="36"/>
      <c r="D31" s="54"/>
      <c r="E31" s="54"/>
      <c r="F31" s="54" t="s">
        <v>1632</v>
      </c>
      <c r="G31" s="54" t="s">
        <v>1636</v>
      </c>
      <c r="H31" s="54"/>
      <c r="I31" s="54" t="s">
        <v>2687</v>
      </c>
      <c r="J31" s="54" t="s">
        <v>2740</v>
      </c>
      <c r="K31" s="54" t="s">
        <v>2771</v>
      </c>
      <c r="L31" s="36"/>
    </row>
    <row r="32" spans="1:12">
      <c r="A32" s="36"/>
      <c r="B32" s="54">
        <v>1</v>
      </c>
      <c r="C32" s="36"/>
      <c r="D32" s="54"/>
      <c r="E32" s="54"/>
      <c r="F32" s="54" t="s">
        <v>1632</v>
      </c>
      <c r="G32" s="54" t="s">
        <v>2638</v>
      </c>
      <c r="H32" s="54"/>
      <c r="I32" s="54" t="s">
        <v>2688</v>
      </c>
      <c r="J32" s="54" t="s">
        <v>2741</v>
      </c>
      <c r="K32" s="54" t="s">
        <v>2771</v>
      </c>
      <c r="L32" s="36"/>
    </row>
    <row r="33" spans="1:12">
      <c r="A33" s="36"/>
      <c r="B33" s="54">
        <v>1</v>
      </c>
      <c r="C33" s="36"/>
      <c r="D33" s="54"/>
      <c r="E33" s="54"/>
      <c r="F33" s="54" t="s">
        <v>1632</v>
      </c>
      <c r="G33" s="54" t="s">
        <v>2639</v>
      </c>
      <c r="H33" s="54"/>
      <c r="I33" s="54" t="s">
        <v>2689</v>
      </c>
      <c r="J33" s="54" t="s">
        <v>2742</v>
      </c>
      <c r="K33" s="54" t="s">
        <v>2771</v>
      </c>
      <c r="L33" s="36"/>
    </row>
    <row r="34" spans="1:12">
      <c r="A34" s="36"/>
      <c r="B34" s="54">
        <v>1</v>
      </c>
      <c r="C34" s="36"/>
      <c r="D34" s="54"/>
      <c r="E34" s="54"/>
      <c r="F34" s="54" t="s">
        <v>1632</v>
      </c>
      <c r="G34" s="54" t="s">
        <v>1637</v>
      </c>
      <c r="H34" s="54"/>
      <c r="I34" s="54" t="s">
        <v>2690</v>
      </c>
      <c r="J34" s="54" t="s">
        <v>2743</v>
      </c>
      <c r="K34" s="54" t="s">
        <v>2771</v>
      </c>
      <c r="L34" s="36"/>
    </row>
    <row r="35" spans="1:12">
      <c r="A35" s="36"/>
      <c r="B35" s="54">
        <v>1</v>
      </c>
      <c r="C35" s="36"/>
      <c r="D35" s="54"/>
      <c r="E35" s="54"/>
      <c r="F35" s="54" t="s">
        <v>1638</v>
      </c>
      <c r="G35" s="54" t="s">
        <v>1639</v>
      </c>
      <c r="H35" s="54"/>
      <c r="I35" s="54" t="s">
        <v>2691</v>
      </c>
      <c r="J35" s="54" t="s">
        <v>2744</v>
      </c>
      <c r="K35" s="54" t="s">
        <v>2771</v>
      </c>
      <c r="L35" s="36"/>
    </row>
    <row r="36" spans="1:12">
      <c r="A36" s="36"/>
      <c r="B36" s="54">
        <v>1</v>
      </c>
      <c r="C36" s="36"/>
      <c r="D36" s="54"/>
      <c r="E36" s="54"/>
      <c r="F36" s="54" t="s">
        <v>2640</v>
      </c>
      <c r="G36" s="54" t="s">
        <v>1640</v>
      </c>
      <c r="H36" s="54"/>
      <c r="I36" s="54" t="s">
        <v>2692</v>
      </c>
      <c r="J36" s="54" t="s">
        <v>2745</v>
      </c>
      <c r="K36" s="54" t="s">
        <v>2771</v>
      </c>
      <c r="L36" s="36"/>
    </row>
    <row r="37" spans="1:12">
      <c r="A37" s="36"/>
      <c r="B37" s="54">
        <v>1</v>
      </c>
      <c r="C37" s="36"/>
      <c r="D37" s="54"/>
      <c r="E37" s="54"/>
      <c r="F37" s="54" t="s">
        <v>1641</v>
      </c>
      <c r="G37" s="54" t="s">
        <v>2641</v>
      </c>
      <c r="H37" s="54"/>
      <c r="I37" s="54" t="s">
        <v>2685</v>
      </c>
      <c r="J37" s="54" t="s">
        <v>2746</v>
      </c>
      <c r="K37" s="54" t="s">
        <v>2771</v>
      </c>
      <c r="L37" s="36"/>
    </row>
    <row r="38" spans="1:12">
      <c r="A38" s="36"/>
      <c r="B38" s="54">
        <v>1</v>
      </c>
      <c r="C38" s="36"/>
      <c r="D38" s="54"/>
      <c r="E38" s="54"/>
      <c r="F38" s="54" t="s">
        <v>1641</v>
      </c>
      <c r="G38" s="54" t="s">
        <v>1642</v>
      </c>
      <c r="H38" s="54"/>
      <c r="I38" s="54" t="s">
        <v>1643</v>
      </c>
      <c r="J38" s="54" t="s">
        <v>2747</v>
      </c>
      <c r="K38" s="54" t="s">
        <v>2771</v>
      </c>
      <c r="L38" s="36"/>
    </row>
    <row r="39" spans="1:12">
      <c r="A39" s="36"/>
      <c r="B39" s="54">
        <v>1</v>
      </c>
      <c r="C39" s="36"/>
      <c r="D39" s="54"/>
      <c r="E39" s="54"/>
      <c r="F39" s="54" t="s">
        <v>1641</v>
      </c>
      <c r="G39" s="54" t="s">
        <v>1602</v>
      </c>
      <c r="H39" s="54"/>
      <c r="I39" s="54" t="s">
        <v>1644</v>
      </c>
      <c r="J39" s="54" t="s">
        <v>2748</v>
      </c>
      <c r="K39" s="54" t="s">
        <v>2771</v>
      </c>
      <c r="L39" s="36"/>
    </row>
    <row r="40" spans="1:12">
      <c r="A40" s="36"/>
      <c r="B40" s="54">
        <v>1</v>
      </c>
      <c r="C40" s="36"/>
      <c r="D40" s="54"/>
      <c r="E40" s="54"/>
      <c r="F40" s="54" t="s">
        <v>1645</v>
      </c>
      <c r="G40" s="54" t="s">
        <v>1646</v>
      </c>
      <c r="H40" s="54"/>
      <c r="I40" s="54" t="s">
        <v>2693</v>
      </c>
      <c r="J40" s="54" t="s">
        <v>2749</v>
      </c>
      <c r="K40" s="54" t="s">
        <v>2771</v>
      </c>
      <c r="L40" s="36"/>
    </row>
    <row r="41" spans="1:12">
      <c r="A41" s="36"/>
      <c r="B41" s="54">
        <v>1</v>
      </c>
      <c r="C41" s="36"/>
      <c r="D41" s="54"/>
      <c r="E41" s="54"/>
      <c r="F41" s="54" t="s">
        <v>2642</v>
      </c>
      <c r="G41" s="54" t="s">
        <v>2643</v>
      </c>
      <c r="H41" s="54"/>
      <c r="I41" s="54" t="s">
        <v>2694</v>
      </c>
      <c r="J41" s="54" t="s">
        <v>2750</v>
      </c>
      <c r="K41" s="54" t="s">
        <v>2771</v>
      </c>
      <c r="L41" s="36"/>
    </row>
    <row r="42" spans="1:12">
      <c r="A42" s="36"/>
      <c r="B42" s="54">
        <v>1</v>
      </c>
      <c r="C42" s="36"/>
      <c r="D42" s="54"/>
      <c r="E42" s="54"/>
      <c r="F42" s="54" t="s">
        <v>2644</v>
      </c>
      <c r="G42" s="54" t="s">
        <v>1649</v>
      </c>
      <c r="H42" s="54"/>
      <c r="I42" s="54" t="s">
        <v>2695</v>
      </c>
      <c r="J42" s="54" t="s">
        <v>2751</v>
      </c>
      <c r="K42" s="54" t="s">
        <v>2771</v>
      </c>
      <c r="L42" s="36"/>
    </row>
    <row r="43" spans="1:12">
      <c r="A43" s="36"/>
      <c r="B43" s="54">
        <v>1</v>
      </c>
      <c r="C43" s="36"/>
      <c r="D43" s="54"/>
      <c r="E43" s="54"/>
      <c r="F43" s="54" t="s">
        <v>1650</v>
      </c>
      <c r="G43" s="54" t="s">
        <v>2645</v>
      </c>
      <c r="H43" s="54"/>
      <c r="I43" s="54" t="s">
        <v>1651</v>
      </c>
      <c r="J43" s="54" t="s">
        <v>2752</v>
      </c>
      <c r="K43" s="54" t="s">
        <v>2771</v>
      </c>
      <c r="L43" s="36"/>
    </row>
    <row r="44" spans="1:12">
      <c r="A44" s="36"/>
      <c r="B44" s="54">
        <v>1</v>
      </c>
      <c r="C44" s="36"/>
      <c r="D44" s="54"/>
      <c r="E44" s="54"/>
      <c r="F44" s="54" t="s">
        <v>1650</v>
      </c>
      <c r="G44" s="54" t="s">
        <v>1652</v>
      </c>
      <c r="H44" s="54"/>
      <c r="I44" s="54" t="s">
        <v>2696</v>
      </c>
      <c r="J44" s="54" t="s">
        <v>2753</v>
      </c>
      <c r="K44" s="54" t="s">
        <v>2771</v>
      </c>
      <c r="L44" s="36"/>
    </row>
    <row r="45" spans="1:12">
      <c r="A45" s="36"/>
      <c r="B45" s="54">
        <v>1</v>
      </c>
      <c r="C45" s="36"/>
      <c r="D45" s="54"/>
      <c r="E45" s="54"/>
      <c r="F45" s="54" t="s">
        <v>1650</v>
      </c>
      <c r="G45" s="54" t="s">
        <v>1653</v>
      </c>
      <c r="H45" s="54"/>
      <c r="I45" s="54" t="s">
        <v>1651</v>
      </c>
      <c r="J45" s="54" t="s">
        <v>2754</v>
      </c>
      <c r="K45" s="54" t="s">
        <v>2771</v>
      </c>
      <c r="L45" s="36"/>
    </row>
    <row r="46" spans="1:12">
      <c r="A46" s="36"/>
      <c r="B46" s="54">
        <v>1</v>
      </c>
      <c r="C46" s="36"/>
      <c r="D46" s="54"/>
      <c r="E46" s="54"/>
      <c r="F46" s="54" t="s">
        <v>1654</v>
      </c>
      <c r="G46" s="54" t="s">
        <v>2646</v>
      </c>
      <c r="H46" s="54"/>
      <c r="I46" s="54" t="s">
        <v>2697</v>
      </c>
      <c r="J46" s="54" t="s">
        <v>2755</v>
      </c>
      <c r="K46" s="54" t="s">
        <v>2771</v>
      </c>
      <c r="L46" s="36"/>
    </row>
    <row r="47" spans="1:12">
      <c r="A47" s="36"/>
      <c r="B47" s="54">
        <v>1</v>
      </c>
      <c r="C47" s="36"/>
      <c r="D47" s="54"/>
      <c r="E47" s="54"/>
      <c r="F47" s="54" t="s">
        <v>2647</v>
      </c>
      <c r="G47" s="54" t="s">
        <v>2648</v>
      </c>
      <c r="H47" s="54"/>
      <c r="I47" s="54" t="s">
        <v>2698</v>
      </c>
      <c r="J47" s="54" t="s">
        <v>2756</v>
      </c>
      <c r="K47" s="54" t="s">
        <v>2771</v>
      </c>
      <c r="L47" s="36"/>
    </row>
    <row r="48" spans="1:12">
      <c r="A48" s="36"/>
      <c r="B48" s="54">
        <v>1</v>
      </c>
      <c r="C48" s="36"/>
      <c r="D48" s="54"/>
      <c r="E48" s="54"/>
      <c r="F48" s="54" t="s">
        <v>1655</v>
      </c>
      <c r="G48" s="54" t="s">
        <v>1656</v>
      </c>
      <c r="H48" s="54"/>
      <c r="I48" s="54" t="s">
        <v>2699</v>
      </c>
      <c r="J48" s="54" t="s">
        <v>2757</v>
      </c>
      <c r="K48" s="54" t="s">
        <v>2771</v>
      </c>
      <c r="L48" s="36"/>
    </row>
    <row r="49" spans="1:12">
      <c r="A49" s="36"/>
      <c r="B49" s="54">
        <v>1</v>
      </c>
      <c r="C49" s="36"/>
      <c r="D49" s="54"/>
      <c r="E49" s="54"/>
      <c r="F49" s="54" t="s">
        <v>1657</v>
      </c>
      <c r="G49" s="54" t="s">
        <v>1658</v>
      </c>
      <c r="H49" s="54"/>
      <c r="I49" s="54" t="s">
        <v>2700</v>
      </c>
      <c r="J49" s="54" t="s">
        <v>2758</v>
      </c>
      <c r="K49" s="54" t="s">
        <v>2771</v>
      </c>
      <c r="L49" s="36"/>
    </row>
    <row r="50" spans="1:12">
      <c r="A50" s="36"/>
      <c r="B50" s="54">
        <v>1</v>
      </c>
      <c r="C50" s="36"/>
      <c r="D50" s="54"/>
      <c r="E50" s="54"/>
      <c r="F50" s="54" t="s">
        <v>2649</v>
      </c>
      <c r="G50" s="54" t="s">
        <v>2650</v>
      </c>
      <c r="H50" s="54"/>
      <c r="I50" s="54" t="s">
        <v>2663</v>
      </c>
      <c r="J50" s="54" t="s">
        <v>2759</v>
      </c>
      <c r="K50" s="54" t="s">
        <v>2771</v>
      </c>
      <c r="L50" s="36"/>
    </row>
    <row r="51" spans="1:12">
      <c r="A51" s="36"/>
      <c r="B51" s="54">
        <v>1</v>
      </c>
      <c r="C51" s="36"/>
      <c r="D51" s="54"/>
      <c r="E51" s="54"/>
      <c r="F51" s="54" t="s">
        <v>1659</v>
      </c>
      <c r="G51" s="54" t="s">
        <v>2651</v>
      </c>
      <c r="H51" s="54"/>
      <c r="I51" s="54" t="s">
        <v>2701</v>
      </c>
      <c r="J51" s="54" t="s">
        <v>2760</v>
      </c>
      <c r="K51" s="54" t="s">
        <v>2771</v>
      </c>
      <c r="L51" s="36"/>
    </row>
    <row r="52" spans="1:12">
      <c r="A52" s="36"/>
      <c r="B52" s="54">
        <v>1</v>
      </c>
      <c r="C52" s="36"/>
      <c r="D52" s="54"/>
      <c r="E52" s="54"/>
      <c r="F52" s="54" t="s">
        <v>2652</v>
      </c>
      <c r="G52" s="54" t="s">
        <v>2653</v>
      </c>
      <c r="H52" s="54"/>
      <c r="I52" s="54" t="s">
        <v>2702</v>
      </c>
      <c r="J52" s="54" t="s">
        <v>2761</v>
      </c>
      <c r="K52" s="54" t="s">
        <v>2771</v>
      </c>
      <c r="L52" s="36"/>
    </row>
    <row r="53" spans="1:12">
      <c r="A53" s="36"/>
      <c r="B53" s="54">
        <v>1</v>
      </c>
      <c r="C53" s="36"/>
      <c r="D53" s="54"/>
      <c r="E53" s="54"/>
      <c r="F53" s="54" t="s">
        <v>1660</v>
      </c>
      <c r="G53" s="54" t="s">
        <v>2654</v>
      </c>
      <c r="H53" s="54"/>
      <c r="I53" s="54" t="s">
        <v>2703</v>
      </c>
      <c r="J53" s="54" t="s">
        <v>2762</v>
      </c>
      <c r="K53" s="54" t="s">
        <v>2771</v>
      </c>
      <c r="L53" s="36"/>
    </row>
    <row r="54" spans="1:12">
      <c r="A54" s="36"/>
      <c r="B54" s="54">
        <v>1</v>
      </c>
      <c r="C54" s="36"/>
      <c r="D54" s="54"/>
      <c r="E54" s="54"/>
      <c r="F54" s="54" t="s">
        <v>2655</v>
      </c>
      <c r="G54" s="54" t="s">
        <v>2656</v>
      </c>
      <c r="H54" s="54"/>
      <c r="I54" s="54" t="s">
        <v>2704</v>
      </c>
      <c r="J54" s="54" t="s">
        <v>2763</v>
      </c>
      <c r="K54" s="54" t="s">
        <v>2771</v>
      </c>
      <c r="L54" s="36"/>
    </row>
    <row r="55" spans="1:12">
      <c r="A55" s="36"/>
      <c r="B55" s="54">
        <v>1</v>
      </c>
      <c r="C55" s="36"/>
      <c r="D55" s="54"/>
      <c r="E55" s="54"/>
      <c r="F55" s="54" t="s">
        <v>1661</v>
      </c>
      <c r="G55" s="54" t="s">
        <v>1662</v>
      </c>
      <c r="H55" s="54"/>
      <c r="I55" s="54" t="s">
        <v>2705</v>
      </c>
      <c r="J55" s="54" t="s">
        <v>2764</v>
      </c>
      <c r="K55" s="54" t="s">
        <v>2771</v>
      </c>
      <c r="L55" s="36"/>
    </row>
    <row r="56" spans="1:12">
      <c r="A56" s="36"/>
      <c r="B56" s="54">
        <v>1</v>
      </c>
      <c r="C56" s="36"/>
      <c r="D56" s="54"/>
      <c r="E56" s="54"/>
      <c r="F56" s="54" t="s">
        <v>2657</v>
      </c>
      <c r="G56" s="54" t="s">
        <v>1663</v>
      </c>
      <c r="H56" s="54"/>
      <c r="I56" s="54" t="s">
        <v>2706</v>
      </c>
      <c r="J56" s="54" t="s">
        <v>2765</v>
      </c>
      <c r="K56" s="54" t="s">
        <v>2771</v>
      </c>
      <c r="L56" s="36"/>
    </row>
    <row r="57" spans="1:12">
      <c r="A57" s="36"/>
      <c r="B57" s="54">
        <v>1</v>
      </c>
      <c r="C57" s="36"/>
      <c r="D57" s="54"/>
      <c r="E57" s="54"/>
      <c r="F57" s="54" t="s">
        <v>2658</v>
      </c>
      <c r="G57" s="54" t="s">
        <v>1738</v>
      </c>
      <c r="H57" s="54"/>
      <c r="I57" s="54" t="s">
        <v>2707</v>
      </c>
      <c r="J57" s="54" t="s">
        <v>2766</v>
      </c>
      <c r="K57" s="54" t="s">
        <v>2771</v>
      </c>
      <c r="L57" s="36"/>
    </row>
    <row r="58" spans="1:12">
      <c r="A58" s="36"/>
      <c r="B58" s="54">
        <v>1</v>
      </c>
      <c r="C58" s="36"/>
      <c r="D58" s="54"/>
      <c r="E58" s="54"/>
      <c r="F58" s="54" t="s">
        <v>1664</v>
      </c>
      <c r="G58" s="54" t="s">
        <v>1665</v>
      </c>
      <c r="H58" s="54"/>
      <c r="I58" s="54" t="s">
        <v>2708</v>
      </c>
      <c r="J58" s="54" t="s">
        <v>2767</v>
      </c>
      <c r="K58" s="54" t="s">
        <v>2771</v>
      </c>
      <c r="L58" s="36"/>
    </row>
    <row r="59" spans="1:12">
      <c r="A59" s="36"/>
      <c r="B59" s="54">
        <v>1</v>
      </c>
      <c r="C59" s="36"/>
      <c r="D59" s="54"/>
      <c r="E59" s="54"/>
      <c r="F59" s="54" t="s">
        <v>1664</v>
      </c>
      <c r="G59" s="54" t="s">
        <v>2659</v>
      </c>
      <c r="H59" s="54"/>
      <c r="I59" s="54" t="s">
        <v>2709</v>
      </c>
      <c r="J59" s="54" t="s">
        <v>2768</v>
      </c>
      <c r="K59" s="54" t="s">
        <v>2771</v>
      </c>
      <c r="L59" s="36"/>
    </row>
    <row r="60" spans="1:12">
      <c r="A60" s="36"/>
      <c r="B60" s="54">
        <v>1</v>
      </c>
      <c r="C60" s="36"/>
      <c r="D60" s="54"/>
      <c r="E60" s="54"/>
      <c r="F60" s="54" t="s">
        <v>1664</v>
      </c>
      <c r="G60" s="54" t="s">
        <v>2660</v>
      </c>
      <c r="H60" s="54"/>
      <c r="I60" s="54" t="s">
        <v>2710</v>
      </c>
      <c r="J60" s="54" t="s">
        <v>2769</v>
      </c>
      <c r="K60" s="54" t="s">
        <v>2771</v>
      </c>
      <c r="L60" s="36"/>
    </row>
    <row r="61" spans="1:12">
      <c r="A61" s="36"/>
      <c r="B61" s="54">
        <v>1</v>
      </c>
      <c r="C61" s="36"/>
      <c r="D61" s="54"/>
      <c r="E61" s="54"/>
      <c r="F61" s="54" t="s">
        <v>2661</v>
      </c>
      <c r="G61" s="54" t="s">
        <v>1666</v>
      </c>
      <c r="H61" s="54"/>
      <c r="I61" s="54" t="s">
        <v>2711</v>
      </c>
      <c r="J61" s="54" t="s">
        <v>2770</v>
      </c>
      <c r="K61" s="54" t="s">
        <v>2771</v>
      </c>
      <c r="L61" s="36"/>
    </row>
    <row r="62" spans="1:12">
      <c r="A62" s="36"/>
      <c r="B62" s="36">
        <f>SUM(B2:B61)</f>
        <v>60</v>
      </c>
      <c r="C62" s="36"/>
      <c r="D62" s="36"/>
      <c r="E62" s="36"/>
      <c r="F62" s="36"/>
      <c r="G62" s="36"/>
      <c r="H62" s="36"/>
      <c r="I62" s="36"/>
      <c r="J62" s="36"/>
      <c r="K62" s="37"/>
      <c r="L62" s="36"/>
    </row>
    <row r="63" spans="1: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6"/>
    </row>
    <row r="64" spans="1:1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7"/>
      <c r="L64" s="36"/>
    </row>
    <row r="65" spans="1: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7"/>
      <c r="L65" s="36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</sheetData>
  <customSheetViews>
    <customSheetView guid="{D609EAF7-A415-425E-A4C8-56971D528898}" fitToPage="1" topLeftCell="A43">
      <selection activeCell="C5" sqref="C5"/>
      <pageMargins left="0.7" right="0.7" top="0.75" bottom="0.75" header="0.3" footer="0.3"/>
      <pageSetup scale="96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6" fitToHeight="0" orientation="landscape" r:id="rId2"/>
  <headerFooter>
    <oddHeader>&amp;CRI BioBlitz 2012—Results
Jamestown&amp;R&amp;A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topLeftCell="A58" zoomScaleNormal="100" workbookViewId="0">
      <selection activeCell="B59" sqref="B59"/>
    </sheetView>
  </sheetViews>
  <sheetFormatPr defaultRowHeight="12.75"/>
  <cols>
    <col min="1" max="1" width="5.85546875" customWidth="1"/>
    <col min="2" max="2" width="4.42578125" customWidth="1"/>
    <col min="3" max="3" width="6" customWidth="1"/>
    <col min="4" max="4" width="5.5703125" customWidth="1"/>
    <col min="5" max="5" width="5.7109375" customWidth="1"/>
    <col min="6" max="6" width="15.85546875" customWidth="1"/>
    <col min="7" max="7" width="15.28515625" customWidth="1"/>
    <col min="8" max="8" width="6" customWidth="1"/>
    <col min="9" max="9" width="5.140625" customWidth="1"/>
    <col min="10" max="10" width="18.5703125" customWidth="1"/>
    <col min="11" max="11" width="11.7109375" customWidth="1"/>
    <col min="12" max="12" width="17" customWidth="1"/>
    <col min="19" max="19" width="14.140625" customWidth="1"/>
  </cols>
  <sheetData>
    <row r="1" spans="1:15">
      <c r="A1" s="39">
        <f>B69</f>
        <v>64</v>
      </c>
      <c r="B1" s="54"/>
      <c r="C1" s="54" t="s">
        <v>74</v>
      </c>
      <c r="D1" s="54" t="s">
        <v>74</v>
      </c>
      <c r="E1" s="54" t="s">
        <v>74</v>
      </c>
      <c r="F1" s="54" t="s">
        <v>51</v>
      </c>
      <c r="G1" s="54" t="s">
        <v>52</v>
      </c>
      <c r="H1" s="54" t="s">
        <v>1736</v>
      </c>
      <c r="I1" s="54" t="s">
        <v>1737</v>
      </c>
      <c r="J1" s="54" t="s">
        <v>41</v>
      </c>
      <c r="K1" s="54" t="s">
        <v>42</v>
      </c>
      <c r="L1" s="54" t="s">
        <v>43</v>
      </c>
      <c r="M1" s="54" t="s">
        <v>2921</v>
      </c>
    </row>
    <row r="2" spans="1:15">
      <c r="A2" s="36"/>
      <c r="B2" s="54">
        <v>1</v>
      </c>
      <c r="C2" s="54"/>
      <c r="D2" s="54"/>
      <c r="E2" s="54"/>
      <c r="F2" s="54" t="s">
        <v>2776</v>
      </c>
      <c r="G2" s="54" t="s">
        <v>2777</v>
      </c>
      <c r="H2" s="54"/>
      <c r="I2" s="54"/>
      <c r="J2" s="54" t="s">
        <v>2778</v>
      </c>
      <c r="K2" s="54" t="s">
        <v>2773</v>
      </c>
      <c r="L2" s="54"/>
      <c r="M2" s="103"/>
      <c r="N2" s="60"/>
      <c r="O2" s="60"/>
    </row>
    <row r="3" spans="1:15">
      <c r="A3" s="36"/>
      <c r="B3" s="54">
        <v>1</v>
      </c>
      <c r="C3" s="54"/>
      <c r="D3" s="54"/>
      <c r="E3" s="54"/>
      <c r="F3" s="54" t="s">
        <v>2776</v>
      </c>
      <c r="G3" s="54" t="s">
        <v>2779</v>
      </c>
      <c r="H3" s="54"/>
      <c r="I3" s="54"/>
      <c r="J3" s="54"/>
      <c r="K3" s="54" t="s">
        <v>2773</v>
      </c>
      <c r="L3" s="54"/>
      <c r="M3" s="103"/>
      <c r="N3" s="60"/>
      <c r="O3" s="60"/>
    </row>
    <row r="4" spans="1:15">
      <c r="A4" s="36"/>
      <c r="B4" s="54">
        <v>1</v>
      </c>
      <c r="C4" s="54"/>
      <c r="D4" s="54"/>
      <c r="E4" s="54"/>
      <c r="F4" s="54" t="s">
        <v>2780</v>
      </c>
      <c r="G4" s="54" t="s">
        <v>2781</v>
      </c>
      <c r="H4" s="54"/>
      <c r="I4" s="54"/>
      <c r="J4" s="54" t="s">
        <v>2782</v>
      </c>
      <c r="K4" s="54" t="s">
        <v>2773</v>
      </c>
      <c r="L4" s="54"/>
      <c r="M4" s="103"/>
      <c r="N4" s="60"/>
      <c r="O4" s="60"/>
    </row>
    <row r="5" spans="1:15">
      <c r="A5" s="36"/>
      <c r="B5" s="54">
        <v>1</v>
      </c>
      <c r="C5" s="54"/>
      <c r="D5" s="54"/>
      <c r="E5" s="54"/>
      <c r="F5" s="54" t="s">
        <v>2783</v>
      </c>
      <c r="G5" s="54" t="s">
        <v>2784</v>
      </c>
      <c r="H5" s="54"/>
      <c r="I5" s="54"/>
      <c r="J5" s="54" t="s">
        <v>2785</v>
      </c>
      <c r="K5" s="54" t="s">
        <v>2773</v>
      </c>
      <c r="L5" s="54"/>
      <c r="M5" s="103">
        <v>2</v>
      </c>
      <c r="N5" s="60"/>
      <c r="O5" s="60"/>
    </row>
    <row r="6" spans="1:15">
      <c r="A6" s="36"/>
      <c r="B6" s="54">
        <v>1</v>
      </c>
      <c r="C6" s="54"/>
      <c r="D6" s="54"/>
      <c r="E6" s="54"/>
      <c r="F6" s="54" t="s">
        <v>2786</v>
      </c>
      <c r="G6" s="54" t="s">
        <v>2787</v>
      </c>
      <c r="H6" s="54"/>
      <c r="I6" s="54"/>
      <c r="J6" s="54" t="s">
        <v>2778</v>
      </c>
      <c r="K6" s="54" t="s">
        <v>2773</v>
      </c>
      <c r="L6" s="54"/>
      <c r="M6" s="103"/>
      <c r="N6" s="60"/>
      <c r="O6" s="60"/>
    </row>
    <row r="7" spans="1:15">
      <c r="A7" s="36"/>
      <c r="B7" s="54">
        <v>1</v>
      </c>
      <c r="C7" s="54"/>
      <c r="D7" s="54"/>
      <c r="E7" s="54"/>
      <c r="F7" s="54" t="s">
        <v>2788</v>
      </c>
      <c r="G7" s="54" t="s">
        <v>362</v>
      </c>
      <c r="H7" s="54"/>
      <c r="I7" s="54"/>
      <c r="J7" s="54" t="s">
        <v>2789</v>
      </c>
      <c r="K7" s="54" t="s">
        <v>2773</v>
      </c>
      <c r="L7" s="54"/>
      <c r="M7" s="103"/>
      <c r="N7" s="60"/>
      <c r="O7" s="60"/>
    </row>
    <row r="8" spans="1:15" s="52" customFormat="1">
      <c r="A8" s="54"/>
      <c r="B8" s="54">
        <v>1</v>
      </c>
      <c r="C8" s="54"/>
      <c r="D8" s="54"/>
      <c r="E8" s="54"/>
      <c r="F8" s="54" t="s">
        <v>2790</v>
      </c>
      <c r="G8" s="54" t="s">
        <v>2791</v>
      </c>
      <c r="H8" s="54"/>
      <c r="I8" s="54"/>
      <c r="J8" s="54" t="s">
        <v>2792</v>
      </c>
      <c r="K8" s="54" t="s">
        <v>2773</v>
      </c>
      <c r="L8" s="54"/>
      <c r="M8" s="103"/>
      <c r="N8" s="60"/>
      <c r="O8" s="60"/>
    </row>
    <row r="9" spans="1:15" s="52" customFormat="1">
      <c r="A9" s="54"/>
      <c r="B9" s="54">
        <v>1</v>
      </c>
      <c r="C9" s="54"/>
      <c r="D9" s="54"/>
      <c r="E9" s="54"/>
      <c r="F9" s="54" t="s">
        <v>2793</v>
      </c>
      <c r="G9" s="54" t="s">
        <v>362</v>
      </c>
      <c r="H9" s="54"/>
      <c r="I9" s="54"/>
      <c r="J9" s="54"/>
      <c r="K9" s="54" t="s">
        <v>2773</v>
      </c>
      <c r="L9" s="54" t="s">
        <v>2794</v>
      </c>
      <c r="M9" s="103"/>
      <c r="N9" s="60"/>
      <c r="O9" s="60"/>
    </row>
    <row r="10" spans="1:15" s="52" customFormat="1">
      <c r="A10" s="54"/>
      <c r="B10" s="54">
        <v>1</v>
      </c>
      <c r="C10" s="54"/>
      <c r="D10" s="54"/>
      <c r="E10" s="54"/>
      <c r="F10" s="54" t="s">
        <v>2795</v>
      </c>
      <c r="G10" s="54" t="s">
        <v>2796</v>
      </c>
      <c r="H10" s="54"/>
      <c r="I10" s="54"/>
      <c r="J10" s="54" t="s">
        <v>2797</v>
      </c>
      <c r="K10" s="54" t="s">
        <v>2773</v>
      </c>
      <c r="L10" s="54"/>
      <c r="M10" s="103">
        <v>2</v>
      </c>
      <c r="N10" s="60"/>
      <c r="O10" s="60"/>
    </row>
    <row r="11" spans="1:15" s="52" customFormat="1">
      <c r="A11" s="54"/>
      <c r="B11" s="54">
        <v>1</v>
      </c>
      <c r="C11" s="54"/>
      <c r="D11" s="54"/>
      <c r="E11" s="54"/>
      <c r="F11" s="54" t="s">
        <v>2798</v>
      </c>
      <c r="G11" s="54" t="s">
        <v>362</v>
      </c>
      <c r="H11" s="54"/>
      <c r="I11" s="54"/>
      <c r="J11" s="54"/>
      <c r="K11" s="54" t="s">
        <v>2773</v>
      </c>
      <c r="L11" s="54"/>
      <c r="M11" s="103"/>
      <c r="N11" s="60"/>
      <c r="O11" s="60"/>
    </row>
    <row r="12" spans="1:15" s="52" customFormat="1">
      <c r="A12" s="54"/>
      <c r="B12" s="54">
        <v>1</v>
      </c>
      <c r="C12" s="54"/>
      <c r="D12" s="54"/>
      <c r="E12" s="54"/>
      <c r="F12" s="54" t="s">
        <v>2799</v>
      </c>
      <c r="G12" s="54" t="s">
        <v>2800</v>
      </c>
      <c r="H12" s="54"/>
      <c r="I12" s="54"/>
      <c r="J12" s="54" t="s">
        <v>2801</v>
      </c>
      <c r="K12" s="54" t="s">
        <v>2773</v>
      </c>
      <c r="L12" s="54"/>
      <c r="M12" s="103"/>
      <c r="N12" s="60"/>
      <c r="O12" s="60"/>
    </row>
    <row r="13" spans="1:15" s="52" customFormat="1">
      <c r="A13" s="54"/>
      <c r="B13" s="54">
        <v>1</v>
      </c>
      <c r="C13" s="54"/>
      <c r="D13" s="54"/>
      <c r="E13" s="54"/>
      <c r="F13" s="54" t="s">
        <v>2802</v>
      </c>
      <c r="G13" s="54" t="s">
        <v>2803</v>
      </c>
      <c r="H13" s="54"/>
      <c r="I13" s="54"/>
      <c r="J13" s="54" t="s">
        <v>2804</v>
      </c>
      <c r="K13" s="54" t="s">
        <v>2773</v>
      </c>
      <c r="L13" s="54" t="s">
        <v>2805</v>
      </c>
      <c r="M13" s="103" t="s">
        <v>2806</v>
      </c>
      <c r="N13" s="60"/>
      <c r="O13" s="60"/>
    </row>
    <row r="14" spans="1:15" s="52" customFormat="1">
      <c r="A14" s="54"/>
      <c r="B14" s="54">
        <v>1</v>
      </c>
      <c r="C14" s="54"/>
      <c r="D14" s="54"/>
      <c r="E14" s="54"/>
      <c r="F14" s="54" t="s">
        <v>2807</v>
      </c>
      <c r="G14" s="54" t="s">
        <v>2808</v>
      </c>
      <c r="H14" s="54"/>
      <c r="I14" s="54"/>
      <c r="J14" s="54" t="s">
        <v>2809</v>
      </c>
      <c r="K14" s="54" t="s">
        <v>2773</v>
      </c>
      <c r="L14" s="54"/>
      <c r="M14" s="103"/>
      <c r="N14" s="60"/>
      <c r="O14" s="60"/>
    </row>
    <row r="15" spans="1:15" s="52" customFormat="1">
      <c r="A15" s="54"/>
      <c r="B15" s="54">
        <v>1</v>
      </c>
      <c r="C15" s="54"/>
      <c r="D15" s="54"/>
      <c r="E15" s="54"/>
      <c r="F15" s="54" t="s">
        <v>2807</v>
      </c>
      <c r="G15" s="54" t="s">
        <v>2810</v>
      </c>
      <c r="H15" s="54"/>
      <c r="I15" s="54"/>
      <c r="J15" s="54"/>
      <c r="K15" s="54" t="s">
        <v>2811</v>
      </c>
      <c r="L15" s="54" t="s">
        <v>2812</v>
      </c>
      <c r="M15" s="103"/>
      <c r="N15" s="60"/>
      <c r="O15" s="60"/>
    </row>
    <row r="16" spans="1:15" s="52" customFormat="1">
      <c r="A16" s="54"/>
      <c r="B16" s="54">
        <v>1</v>
      </c>
      <c r="C16" s="54"/>
      <c r="D16" s="54"/>
      <c r="E16" s="54"/>
      <c r="F16" s="54" t="s">
        <v>1743</v>
      </c>
      <c r="G16" s="54" t="s">
        <v>1554</v>
      </c>
      <c r="H16" s="54"/>
      <c r="I16" s="54"/>
      <c r="J16" s="54"/>
      <c r="K16" s="54" t="s">
        <v>2773</v>
      </c>
      <c r="L16" s="54"/>
      <c r="M16" s="103"/>
      <c r="N16" s="60"/>
      <c r="O16" s="60"/>
    </row>
    <row r="17" spans="1:15" s="52" customFormat="1">
      <c r="A17" s="54"/>
      <c r="B17" s="54">
        <v>1</v>
      </c>
      <c r="C17" s="54"/>
      <c r="D17" s="54"/>
      <c r="E17" s="54"/>
      <c r="F17" s="54" t="s">
        <v>1744</v>
      </c>
      <c r="G17" s="54" t="s">
        <v>362</v>
      </c>
      <c r="H17" s="54"/>
      <c r="I17" s="54"/>
      <c r="J17" s="54"/>
      <c r="K17" s="54" t="s">
        <v>2773</v>
      </c>
      <c r="L17" s="54"/>
      <c r="M17" s="103"/>
      <c r="N17" s="60"/>
      <c r="O17" s="60"/>
    </row>
    <row r="18" spans="1:15" s="52" customFormat="1">
      <c r="A18" s="54"/>
      <c r="B18" s="54">
        <v>1</v>
      </c>
      <c r="C18" s="54"/>
      <c r="D18" s="54"/>
      <c r="E18" s="54"/>
      <c r="F18" s="54" t="s">
        <v>1745</v>
      </c>
      <c r="G18" s="54" t="s">
        <v>2813</v>
      </c>
      <c r="H18" s="54"/>
      <c r="I18" s="54"/>
      <c r="J18" s="54" t="s">
        <v>2814</v>
      </c>
      <c r="K18" s="54" t="s">
        <v>2773</v>
      </c>
      <c r="L18" s="54" t="s">
        <v>2815</v>
      </c>
      <c r="M18" s="103"/>
      <c r="N18" s="60"/>
      <c r="O18" s="60"/>
    </row>
    <row r="19" spans="1:15" s="52" customFormat="1">
      <c r="A19" s="54"/>
      <c r="B19" s="54">
        <v>1</v>
      </c>
      <c r="C19" s="54"/>
      <c r="D19" s="54"/>
      <c r="E19" s="54"/>
      <c r="F19" s="54" t="s">
        <v>2816</v>
      </c>
      <c r="G19" s="54" t="s">
        <v>2817</v>
      </c>
      <c r="H19" s="54"/>
      <c r="I19" s="54"/>
      <c r="J19" s="54" t="s">
        <v>2778</v>
      </c>
      <c r="K19" s="54" t="s">
        <v>2773</v>
      </c>
      <c r="L19" s="54"/>
      <c r="M19" s="103"/>
      <c r="N19" s="60"/>
      <c r="O19" s="60"/>
    </row>
    <row r="20" spans="1:15" s="52" customFormat="1">
      <c r="A20" s="54"/>
      <c r="B20" s="54">
        <v>1</v>
      </c>
      <c r="C20" s="54"/>
      <c r="D20" s="54"/>
      <c r="E20" s="54"/>
      <c r="F20" s="54" t="s">
        <v>2818</v>
      </c>
      <c r="G20" s="54" t="s">
        <v>2819</v>
      </c>
      <c r="H20" s="54"/>
      <c r="I20" s="54"/>
      <c r="J20" s="54"/>
      <c r="K20" s="54" t="s">
        <v>2811</v>
      </c>
      <c r="L20" s="54" t="s">
        <v>2812</v>
      </c>
      <c r="M20" s="103"/>
      <c r="N20" s="60"/>
      <c r="O20" s="60"/>
    </row>
    <row r="21" spans="1:15" s="52" customFormat="1">
      <c r="A21" s="54"/>
      <c r="B21" s="54">
        <v>1</v>
      </c>
      <c r="C21" s="54"/>
      <c r="D21" s="54"/>
      <c r="E21" s="54"/>
      <c r="F21" s="54" t="s">
        <v>2820</v>
      </c>
      <c r="G21" s="54" t="s">
        <v>2821</v>
      </c>
      <c r="H21" s="54"/>
      <c r="I21" s="54"/>
      <c r="J21" s="54" t="s">
        <v>2822</v>
      </c>
      <c r="K21" s="54" t="s">
        <v>2773</v>
      </c>
      <c r="L21" s="54" t="s">
        <v>2823</v>
      </c>
      <c r="M21" s="103" t="s">
        <v>2824</v>
      </c>
      <c r="N21" s="60"/>
      <c r="O21" s="60"/>
    </row>
    <row r="22" spans="1:15" s="52" customFormat="1">
      <c r="A22" s="54"/>
      <c r="B22" s="54">
        <v>1</v>
      </c>
      <c r="C22" s="54"/>
      <c r="D22" s="54"/>
      <c r="E22" s="54"/>
      <c r="F22" s="54" t="s">
        <v>2825</v>
      </c>
      <c r="G22" s="54" t="s">
        <v>2826</v>
      </c>
      <c r="H22" s="54"/>
      <c r="I22" s="54"/>
      <c r="J22" s="54"/>
      <c r="K22" s="54" t="s">
        <v>2811</v>
      </c>
      <c r="L22" s="54" t="s">
        <v>2812</v>
      </c>
      <c r="M22" s="103"/>
      <c r="N22" s="60"/>
      <c r="O22" s="60"/>
    </row>
    <row r="23" spans="1:15" s="52" customFormat="1">
      <c r="A23" s="54"/>
      <c r="B23" s="54">
        <v>1</v>
      </c>
      <c r="C23" s="54"/>
      <c r="D23" s="54"/>
      <c r="E23" s="54"/>
      <c r="F23" s="54" t="s">
        <v>2827</v>
      </c>
      <c r="G23" s="54" t="s">
        <v>2828</v>
      </c>
      <c r="H23" s="54"/>
      <c r="I23" s="54"/>
      <c r="J23" s="54" t="s">
        <v>2829</v>
      </c>
      <c r="K23" s="54" t="s">
        <v>2773</v>
      </c>
      <c r="L23" s="54"/>
      <c r="M23" s="103"/>
      <c r="N23" s="60"/>
      <c r="O23" s="60"/>
    </row>
    <row r="24" spans="1:15" s="52" customFormat="1">
      <c r="A24" s="54"/>
      <c r="B24" s="54">
        <v>1</v>
      </c>
      <c r="C24" s="54"/>
      <c r="D24" s="54"/>
      <c r="E24" s="54"/>
      <c r="F24" s="54" t="s">
        <v>2827</v>
      </c>
      <c r="G24" s="54" t="s">
        <v>2830</v>
      </c>
      <c r="H24" s="54"/>
      <c r="I24" s="54"/>
      <c r="J24" s="54" t="s">
        <v>2831</v>
      </c>
      <c r="K24" s="54" t="s">
        <v>2773</v>
      </c>
      <c r="L24" s="54"/>
      <c r="M24" s="103">
        <v>3</v>
      </c>
      <c r="N24" s="60"/>
      <c r="O24" s="60"/>
    </row>
    <row r="25" spans="1:15" s="52" customFormat="1">
      <c r="A25" s="54"/>
      <c r="B25" s="54">
        <v>1</v>
      </c>
      <c r="C25" s="54"/>
      <c r="D25" s="54"/>
      <c r="E25" s="54"/>
      <c r="F25" s="54" t="s">
        <v>2827</v>
      </c>
      <c r="G25" s="54" t="s">
        <v>2832</v>
      </c>
      <c r="H25" s="54"/>
      <c r="I25" s="54"/>
      <c r="J25" s="54" t="s">
        <v>2829</v>
      </c>
      <c r="K25" s="54" t="s">
        <v>2773</v>
      </c>
      <c r="L25" s="54"/>
      <c r="M25" s="103"/>
      <c r="N25" s="60"/>
      <c r="O25" s="60"/>
    </row>
    <row r="26" spans="1:15" s="52" customFormat="1">
      <c r="A26" s="54"/>
      <c r="B26" s="54">
        <v>1</v>
      </c>
      <c r="C26" s="54"/>
      <c r="D26" s="54"/>
      <c r="E26" s="54"/>
      <c r="F26" s="54" t="s">
        <v>2833</v>
      </c>
      <c r="G26" s="54" t="s">
        <v>2834</v>
      </c>
      <c r="H26" s="54"/>
      <c r="I26" s="54"/>
      <c r="J26" s="54"/>
      <c r="K26" s="54" t="s">
        <v>2773</v>
      </c>
      <c r="L26" s="54" t="s">
        <v>2835</v>
      </c>
      <c r="M26" s="103"/>
      <c r="N26" s="60"/>
      <c r="O26" s="60"/>
    </row>
    <row r="27" spans="1:15" s="52" customFormat="1">
      <c r="A27" s="54"/>
      <c r="B27" s="54">
        <v>1</v>
      </c>
      <c r="C27" s="54"/>
      <c r="D27" s="54"/>
      <c r="E27" s="54"/>
      <c r="F27" s="54" t="s">
        <v>2833</v>
      </c>
      <c r="G27" s="54" t="s">
        <v>2836</v>
      </c>
      <c r="H27" s="54"/>
      <c r="I27" s="54"/>
      <c r="J27" s="54"/>
      <c r="K27" s="54" t="s">
        <v>2811</v>
      </c>
      <c r="L27" s="54" t="s">
        <v>2837</v>
      </c>
      <c r="M27" s="103"/>
      <c r="N27" s="60"/>
      <c r="O27" s="60"/>
    </row>
    <row r="28" spans="1:15" s="52" customFormat="1">
      <c r="A28" s="54"/>
      <c r="B28" s="54">
        <v>1</v>
      </c>
      <c r="C28" s="54"/>
      <c r="D28" s="54"/>
      <c r="E28" s="54"/>
      <c r="F28" s="54" t="s">
        <v>1739</v>
      </c>
      <c r="G28" s="54" t="s">
        <v>2838</v>
      </c>
      <c r="H28" s="54"/>
      <c r="I28" s="54"/>
      <c r="J28" s="54"/>
      <c r="K28" s="54" t="s">
        <v>2773</v>
      </c>
      <c r="L28" s="54" t="s">
        <v>2839</v>
      </c>
      <c r="M28" s="103"/>
      <c r="N28" s="60"/>
      <c r="O28" s="60"/>
    </row>
    <row r="29" spans="1:15" s="52" customFormat="1">
      <c r="A29" s="54"/>
      <c r="B29" s="54">
        <v>1</v>
      </c>
      <c r="C29" s="54"/>
      <c r="D29" s="54"/>
      <c r="E29" s="54"/>
      <c r="F29" s="54" t="s">
        <v>2840</v>
      </c>
      <c r="G29" s="54" t="s">
        <v>2841</v>
      </c>
      <c r="H29" s="54"/>
      <c r="I29" s="54"/>
      <c r="J29" s="54"/>
      <c r="K29" s="54" t="s">
        <v>2773</v>
      </c>
      <c r="L29" s="54"/>
      <c r="M29" s="103"/>
      <c r="N29" s="60"/>
      <c r="O29" s="60"/>
    </row>
    <row r="30" spans="1:15" s="52" customFormat="1">
      <c r="A30" s="54"/>
      <c r="B30" s="54">
        <v>1</v>
      </c>
      <c r="C30" s="54"/>
      <c r="D30" s="54"/>
      <c r="E30" s="54"/>
      <c r="F30" s="54" t="s">
        <v>2840</v>
      </c>
      <c r="G30" s="54" t="s">
        <v>2842</v>
      </c>
      <c r="H30" s="54"/>
      <c r="I30" s="54"/>
      <c r="J30" s="54"/>
      <c r="K30" s="54" t="s">
        <v>2773</v>
      </c>
      <c r="L30" s="54" t="s">
        <v>2843</v>
      </c>
      <c r="M30" s="103"/>
      <c r="N30" s="60"/>
      <c r="O30" s="60"/>
    </row>
    <row r="31" spans="1:15">
      <c r="A31" s="36"/>
      <c r="B31" s="54">
        <v>1</v>
      </c>
      <c r="C31" s="54"/>
      <c r="D31" s="54"/>
      <c r="E31" s="54"/>
      <c r="F31" s="54" t="s">
        <v>2844</v>
      </c>
      <c r="G31" s="54" t="s">
        <v>2845</v>
      </c>
      <c r="H31" s="54"/>
      <c r="I31" s="54"/>
      <c r="J31" s="54" t="s">
        <v>2846</v>
      </c>
      <c r="K31" s="54" t="s">
        <v>2773</v>
      </c>
      <c r="L31" s="54"/>
      <c r="M31" s="103"/>
      <c r="N31" s="60"/>
      <c r="O31" s="60"/>
    </row>
    <row r="32" spans="1:15">
      <c r="A32" s="36"/>
      <c r="B32" s="54">
        <v>1</v>
      </c>
      <c r="C32" s="54"/>
      <c r="D32" s="54"/>
      <c r="E32" s="54"/>
      <c r="F32" s="54" t="s">
        <v>2847</v>
      </c>
      <c r="G32" s="54" t="s">
        <v>737</v>
      </c>
      <c r="H32" s="54"/>
      <c r="I32" s="54"/>
      <c r="J32" s="54"/>
      <c r="K32" s="54" t="s">
        <v>2773</v>
      </c>
      <c r="L32" s="54" t="s">
        <v>2848</v>
      </c>
      <c r="M32" s="103"/>
      <c r="N32" s="60"/>
      <c r="O32" s="60"/>
    </row>
    <row r="33" spans="1:15">
      <c r="A33" s="36"/>
      <c r="B33" s="54">
        <v>1</v>
      </c>
      <c r="C33" s="54"/>
      <c r="D33" s="54"/>
      <c r="E33" s="54"/>
      <c r="F33" s="54" t="s">
        <v>2849</v>
      </c>
      <c r="G33" s="54" t="s">
        <v>2850</v>
      </c>
      <c r="H33" s="54"/>
      <c r="I33" s="54"/>
      <c r="J33" s="54"/>
      <c r="K33" s="54" t="s">
        <v>2773</v>
      </c>
      <c r="L33" s="54" t="s">
        <v>2851</v>
      </c>
      <c r="M33" s="103" t="s">
        <v>2852</v>
      </c>
      <c r="N33" s="60"/>
      <c r="O33" s="60"/>
    </row>
    <row r="34" spans="1:15">
      <c r="A34" s="36"/>
      <c r="B34" s="54">
        <v>1</v>
      </c>
      <c r="C34" s="54"/>
      <c r="D34" s="54"/>
      <c r="E34" s="54"/>
      <c r="F34" s="54" t="s">
        <v>2853</v>
      </c>
      <c r="G34" s="54" t="s">
        <v>362</v>
      </c>
      <c r="H34" s="54"/>
      <c r="I34" s="54"/>
      <c r="J34" s="54"/>
      <c r="K34" s="54" t="s">
        <v>2773</v>
      </c>
      <c r="L34" s="54"/>
      <c r="M34" s="103"/>
      <c r="N34" s="60"/>
      <c r="O34" s="60"/>
    </row>
    <row r="35" spans="1:15">
      <c r="A35" s="36"/>
      <c r="B35" s="54">
        <v>1</v>
      </c>
      <c r="C35" s="54"/>
      <c r="D35" s="54"/>
      <c r="E35" s="54"/>
      <c r="F35" s="54" t="s">
        <v>1746</v>
      </c>
      <c r="G35" s="54" t="s">
        <v>1747</v>
      </c>
      <c r="H35" s="54"/>
      <c r="I35" s="54"/>
      <c r="J35" s="54" t="s">
        <v>2854</v>
      </c>
      <c r="K35" s="54" t="s">
        <v>2773</v>
      </c>
      <c r="L35" s="54" t="s">
        <v>2855</v>
      </c>
      <c r="M35" s="103" t="s">
        <v>2856</v>
      </c>
      <c r="N35" s="60"/>
      <c r="O35" s="60"/>
    </row>
    <row r="36" spans="1:15">
      <c r="A36" s="36"/>
      <c r="B36" s="54">
        <v>1</v>
      </c>
      <c r="C36" s="54"/>
      <c r="D36" s="54"/>
      <c r="E36" s="54"/>
      <c r="F36" s="54" t="s">
        <v>2857</v>
      </c>
      <c r="G36" s="54" t="s">
        <v>2858</v>
      </c>
      <c r="H36" s="54"/>
      <c r="I36" s="54"/>
      <c r="J36" s="54" t="s">
        <v>2859</v>
      </c>
      <c r="K36" s="54" t="s">
        <v>2773</v>
      </c>
      <c r="L36" s="54" t="s">
        <v>2860</v>
      </c>
      <c r="M36" s="103"/>
      <c r="N36" s="60"/>
      <c r="O36" s="60"/>
    </row>
    <row r="37" spans="1:15">
      <c r="A37" s="36"/>
      <c r="B37" s="54">
        <v>1</v>
      </c>
      <c r="C37" s="54"/>
      <c r="D37" s="54"/>
      <c r="E37" s="54"/>
      <c r="F37" s="54" t="s">
        <v>2861</v>
      </c>
      <c r="G37" s="54" t="s">
        <v>2862</v>
      </c>
      <c r="H37" s="54"/>
      <c r="I37" s="54"/>
      <c r="J37" s="54"/>
      <c r="K37" s="54" t="s">
        <v>2773</v>
      </c>
      <c r="L37" s="54" t="s">
        <v>2863</v>
      </c>
      <c r="M37" s="103">
        <v>3</v>
      </c>
      <c r="N37" s="60"/>
      <c r="O37" s="60"/>
    </row>
    <row r="38" spans="1:15">
      <c r="A38" s="36"/>
      <c r="B38" s="54">
        <v>1</v>
      </c>
      <c r="C38" s="54"/>
      <c r="D38" s="54"/>
      <c r="E38" s="54"/>
      <c r="F38" s="54" t="s">
        <v>2861</v>
      </c>
      <c r="G38" s="54" t="s">
        <v>2864</v>
      </c>
      <c r="H38" s="54"/>
      <c r="I38" s="54"/>
      <c r="J38" s="54"/>
      <c r="K38" s="54" t="s">
        <v>2773</v>
      </c>
      <c r="L38" s="54"/>
      <c r="M38" s="103">
        <v>3</v>
      </c>
      <c r="N38" s="60"/>
      <c r="O38" s="60"/>
    </row>
    <row r="39" spans="1:15">
      <c r="A39" s="36"/>
      <c r="B39" s="54">
        <v>1</v>
      </c>
      <c r="C39" s="54"/>
      <c r="D39" s="54"/>
      <c r="E39" s="54"/>
      <c r="F39" s="54" t="s">
        <v>2865</v>
      </c>
      <c r="G39" s="54" t="s">
        <v>2866</v>
      </c>
      <c r="H39" s="54"/>
      <c r="I39" s="54"/>
      <c r="J39" s="54" t="s">
        <v>2778</v>
      </c>
      <c r="K39" s="54" t="s">
        <v>2773</v>
      </c>
      <c r="L39" s="54"/>
      <c r="M39" s="103"/>
      <c r="N39" s="60"/>
      <c r="O39" s="60"/>
    </row>
    <row r="40" spans="1:15">
      <c r="A40" s="36"/>
      <c r="B40" s="54">
        <v>1</v>
      </c>
      <c r="C40" s="54"/>
      <c r="D40" s="54"/>
      <c r="E40" s="54"/>
      <c r="F40" s="54" t="s">
        <v>1748</v>
      </c>
      <c r="G40" s="54" t="s">
        <v>2867</v>
      </c>
      <c r="H40" s="54"/>
      <c r="I40" s="54"/>
      <c r="J40" s="54" t="s">
        <v>2868</v>
      </c>
      <c r="K40" s="54" t="s">
        <v>2869</v>
      </c>
      <c r="L40" s="54"/>
      <c r="M40" s="103">
        <v>2</v>
      </c>
      <c r="N40" s="60"/>
      <c r="O40" s="60"/>
    </row>
    <row r="41" spans="1:15">
      <c r="A41" s="36"/>
      <c r="B41" s="54">
        <v>1</v>
      </c>
      <c r="C41" s="54"/>
      <c r="D41" s="54"/>
      <c r="E41" s="54"/>
      <c r="F41" s="54" t="s">
        <v>2870</v>
      </c>
      <c r="G41" s="54" t="s">
        <v>2871</v>
      </c>
      <c r="H41" s="54"/>
      <c r="I41" s="54"/>
      <c r="J41" s="54"/>
      <c r="K41" s="54" t="s">
        <v>2811</v>
      </c>
      <c r="L41" s="54" t="s">
        <v>2872</v>
      </c>
      <c r="M41" s="103"/>
      <c r="N41" s="60"/>
      <c r="O41" s="60"/>
    </row>
    <row r="42" spans="1:15">
      <c r="A42" s="36"/>
      <c r="B42" s="54">
        <v>1</v>
      </c>
      <c r="C42" s="54"/>
      <c r="D42" s="54"/>
      <c r="E42" s="54"/>
      <c r="F42" s="54" t="s">
        <v>1749</v>
      </c>
      <c r="G42" s="54" t="s">
        <v>1750</v>
      </c>
      <c r="H42" s="54"/>
      <c r="I42" s="54"/>
      <c r="J42" s="54" t="s">
        <v>2873</v>
      </c>
      <c r="K42" s="54" t="s">
        <v>2773</v>
      </c>
      <c r="L42" s="54"/>
      <c r="M42" s="103">
        <v>3</v>
      </c>
      <c r="N42" s="60"/>
      <c r="O42" s="60"/>
    </row>
    <row r="43" spans="1:15">
      <c r="A43" s="36"/>
      <c r="B43" s="54">
        <v>1</v>
      </c>
      <c r="C43" s="54"/>
      <c r="D43" s="54"/>
      <c r="E43" s="54"/>
      <c r="F43" s="54" t="s">
        <v>1749</v>
      </c>
      <c r="G43" s="54" t="s">
        <v>2874</v>
      </c>
      <c r="H43" s="54"/>
      <c r="I43" s="54"/>
      <c r="J43" s="54"/>
      <c r="K43" s="54" t="s">
        <v>2869</v>
      </c>
      <c r="L43" s="54"/>
      <c r="M43" s="103">
        <v>2</v>
      </c>
      <c r="N43" s="60"/>
      <c r="O43" s="60"/>
    </row>
    <row r="44" spans="1:15">
      <c r="A44" s="36"/>
      <c r="B44" s="54">
        <v>1</v>
      </c>
      <c r="C44" s="54"/>
      <c r="D44" s="54"/>
      <c r="E44" s="54"/>
      <c r="F44" s="54" t="s">
        <v>1751</v>
      </c>
      <c r="G44" s="54" t="s">
        <v>2875</v>
      </c>
      <c r="H44" s="54"/>
      <c r="I44" s="54"/>
      <c r="J44" s="54" t="s">
        <v>2876</v>
      </c>
      <c r="K44" s="54" t="s">
        <v>2773</v>
      </c>
      <c r="L44" s="54" t="s">
        <v>2855</v>
      </c>
      <c r="M44" s="103">
        <v>2</v>
      </c>
      <c r="N44" s="60"/>
      <c r="O44" s="60"/>
    </row>
    <row r="45" spans="1:15">
      <c r="A45" s="36"/>
      <c r="B45" s="54">
        <v>1</v>
      </c>
      <c r="C45" s="54"/>
      <c r="D45" s="54"/>
      <c r="E45" s="54"/>
      <c r="F45" s="54" t="s">
        <v>2877</v>
      </c>
      <c r="G45" s="54" t="s">
        <v>1294</v>
      </c>
      <c r="H45" s="54"/>
      <c r="I45" s="54"/>
      <c r="J45" s="54"/>
      <c r="K45" s="54" t="s">
        <v>2811</v>
      </c>
      <c r="L45" s="54" t="s">
        <v>2837</v>
      </c>
      <c r="M45" s="103"/>
      <c r="N45" s="60"/>
      <c r="O45" s="60"/>
    </row>
    <row r="46" spans="1:15">
      <c r="A46" s="36"/>
      <c r="B46" s="54">
        <v>1</v>
      </c>
      <c r="C46" s="54"/>
      <c r="D46" s="54"/>
      <c r="E46" s="54"/>
      <c r="F46" s="54" t="s">
        <v>1752</v>
      </c>
      <c r="G46" s="54" t="s">
        <v>2878</v>
      </c>
      <c r="H46" s="54"/>
      <c r="I46" s="54"/>
      <c r="J46" s="54"/>
      <c r="K46" s="54" t="s">
        <v>2773</v>
      </c>
      <c r="L46" s="54"/>
      <c r="M46" s="103"/>
      <c r="N46" s="60"/>
      <c r="O46" s="60"/>
    </row>
    <row r="47" spans="1:15">
      <c r="A47" s="36"/>
      <c r="B47" s="54">
        <v>1</v>
      </c>
      <c r="C47" s="54"/>
      <c r="D47" s="54"/>
      <c r="E47" s="54"/>
      <c r="F47" s="54" t="s">
        <v>2879</v>
      </c>
      <c r="G47" s="54" t="s">
        <v>2880</v>
      </c>
      <c r="H47" s="54"/>
      <c r="I47" s="54"/>
      <c r="J47" s="54" t="s">
        <v>2881</v>
      </c>
      <c r="K47" s="54" t="s">
        <v>2773</v>
      </c>
      <c r="L47" s="54"/>
      <c r="M47" s="103">
        <v>9</v>
      </c>
      <c r="N47" s="60"/>
      <c r="O47" s="60"/>
    </row>
    <row r="48" spans="1:15">
      <c r="A48" s="36"/>
      <c r="B48" s="54">
        <v>1</v>
      </c>
      <c r="C48" s="54"/>
      <c r="D48" s="54"/>
      <c r="E48" s="54"/>
      <c r="F48" s="54" t="s">
        <v>2882</v>
      </c>
      <c r="G48" s="54" t="s">
        <v>2883</v>
      </c>
      <c r="H48" s="54"/>
      <c r="I48" s="54"/>
      <c r="J48" s="54" t="s">
        <v>2884</v>
      </c>
      <c r="K48" s="54" t="s">
        <v>2773</v>
      </c>
      <c r="L48" s="54" t="s">
        <v>2885</v>
      </c>
      <c r="M48" s="103"/>
      <c r="N48" s="60"/>
      <c r="O48" s="60"/>
    </row>
    <row r="49" spans="1:15">
      <c r="A49" s="36"/>
      <c r="B49" s="54">
        <v>1</v>
      </c>
      <c r="C49" s="54"/>
      <c r="D49" s="54"/>
      <c r="E49" s="54"/>
      <c r="F49" s="54" t="s">
        <v>2886</v>
      </c>
      <c r="G49" s="54" t="s">
        <v>1143</v>
      </c>
      <c r="H49" s="54"/>
      <c r="I49" s="54"/>
      <c r="J49" s="54" t="s">
        <v>2887</v>
      </c>
      <c r="K49" s="54" t="s">
        <v>2773</v>
      </c>
      <c r="L49" s="54"/>
      <c r="M49" s="103">
        <v>4</v>
      </c>
      <c r="N49" s="60"/>
      <c r="O49" s="60"/>
    </row>
    <row r="50" spans="1:15">
      <c r="A50" s="36"/>
      <c r="B50" s="54">
        <v>1</v>
      </c>
      <c r="C50" s="54"/>
      <c r="D50" s="54"/>
      <c r="E50" s="54"/>
      <c r="F50" s="54" t="s">
        <v>2888</v>
      </c>
      <c r="G50" s="54" t="s">
        <v>2889</v>
      </c>
      <c r="H50" s="54"/>
      <c r="I50" s="54"/>
      <c r="J50" s="54" t="s">
        <v>2890</v>
      </c>
      <c r="K50" s="54" t="s">
        <v>2773</v>
      </c>
      <c r="L50" s="54" t="s">
        <v>2855</v>
      </c>
      <c r="M50" s="103"/>
      <c r="N50" s="60"/>
      <c r="O50" s="60"/>
    </row>
    <row r="51" spans="1:15">
      <c r="A51" s="36"/>
      <c r="B51" s="54">
        <v>1</v>
      </c>
      <c r="C51" s="54"/>
      <c r="D51" s="54"/>
      <c r="E51" s="54"/>
      <c r="F51" s="54" t="s">
        <v>2891</v>
      </c>
      <c r="G51" s="54" t="s">
        <v>571</v>
      </c>
      <c r="H51" s="54"/>
      <c r="I51" s="54"/>
      <c r="J51" s="54"/>
      <c r="K51" s="54" t="s">
        <v>2811</v>
      </c>
      <c r="L51" s="54" t="s">
        <v>2872</v>
      </c>
      <c r="M51" s="103"/>
      <c r="N51" s="60"/>
      <c r="O51" s="60"/>
    </row>
    <row r="52" spans="1:15">
      <c r="A52" s="36"/>
      <c r="B52" s="54">
        <v>1</v>
      </c>
      <c r="C52" s="54"/>
      <c r="D52" s="54"/>
      <c r="E52" s="54"/>
      <c r="F52" s="54" t="s">
        <v>2892</v>
      </c>
      <c r="G52" s="54" t="s">
        <v>2893</v>
      </c>
      <c r="H52" s="54"/>
      <c r="I52" s="54"/>
      <c r="J52" s="54" t="s">
        <v>2894</v>
      </c>
      <c r="K52" s="54" t="s">
        <v>2773</v>
      </c>
      <c r="L52" s="54" t="s">
        <v>2895</v>
      </c>
      <c r="M52" s="103">
        <v>9</v>
      </c>
      <c r="N52" s="60"/>
      <c r="O52" s="59"/>
    </row>
    <row r="53" spans="1:15">
      <c r="A53" s="36"/>
      <c r="B53" s="54">
        <v>1</v>
      </c>
      <c r="C53" s="54"/>
      <c r="D53" s="54"/>
      <c r="E53" s="54"/>
      <c r="F53" s="54" t="s">
        <v>1753</v>
      </c>
      <c r="G53" s="54" t="s">
        <v>1754</v>
      </c>
      <c r="H53" s="54"/>
      <c r="I53" s="54"/>
      <c r="J53" s="54" t="s">
        <v>2896</v>
      </c>
      <c r="K53" s="54" t="s">
        <v>2773</v>
      </c>
      <c r="L53" s="54"/>
      <c r="M53" s="103" t="s">
        <v>2897</v>
      </c>
      <c r="N53" s="60"/>
      <c r="O53" s="60"/>
    </row>
    <row r="54" spans="1:15">
      <c r="A54" s="36"/>
      <c r="B54" s="54">
        <v>1</v>
      </c>
      <c r="C54" s="54"/>
      <c r="D54" s="54"/>
      <c r="E54" s="54"/>
      <c r="F54" s="54" t="s">
        <v>1753</v>
      </c>
      <c r="G54" s="54" t="s">
        <v>2898</v>
      </c>
      <c r="H54" s="54"/>
      <c r="I54" s="54"/>
      <c r="J54" s="54" t="s">
        <v>2899</v>
      </c>
      <c r="K54" s="54" t="s">
        <v>2773</v>
      </c>
      <c r="L54" s="54"/>
      <c r="M54" s="103" t="s">
        <v>2900</v>
      </c>
      <c r="N54" s="60"/>
      <c r="O54" s="60"/>
    </row>
    <row r="55" spans="1:15">
      <c r="A55" s="36"/>
      <c r="B55" s="54">
        <v>1</v>
      </c>
      <c r="C55" s="54"/>
      <c r="D55" s="54"/>
      <c r="E55" s="54"/>
      <c r="F55" s="54" t="s">
        <v>1740</v>
      </c>
      <c r="G55" s="54" t="s">
        <v>2901</v>
      </c>
      <c r="H55" s="54"/>
      <c r="I55" s="54"/>
      <c r="J55" s="54" t="s">
        <v>2902</v>
      </c>
      <c r="K55" s="54" t="s">
        <v>2773</v>
      </c>
      <c r="L55" s="54"/>
      <c r="M55" s="103"/>
      <c r="N55" s="60"/>
      <c r="O55" s="60"/>
    </row>
    <row r="56" spans="1:15">
      <c r="A56" s="36"/>
      <c r="B56" s="54">
        <v>1</v>
      </c>
      <c r="C56" s="54"/>
      <c r="D56" s="54"/>
      <c r="E56" s="54"/>
      <c r="F56" s="54" t="s">
        <v>2903</v>
      </c>
      <c r="G56" s="54" t="s">
        <v>2904</v>
      </c>
      <c r="H56" s="54"/>
      <c r="I56" s="54"/>
      <c r="J56" s="54" t="s">
        <v>2905</v>
      </c>
      <c r="K56" s="54" t="s">
        <v>2773</v>
      </c>
      <c r="L56" s="54" t="s">
        <v>2855</v>
      </c>
      <c r="M56" s="103" t="s">
        <v>2906</v>
      </c>
      <c r="N56" s="60"/>
      <c r="O56" s="60"/>
    </row>
    <row r="57" spans="1:15">
      <c r="A57" s="36"/>
      <c r="B57" s="54">
        <v>1</v>
      </c>
      <c r="C57" s="54"/>
      <c r="D57" s="54"/>
      <c r="E57" s="54"/>
      <c r="F57" s="54" t="s">
        <v>1755</v>
      </c>
      <c r="G57" s="54" t="s">
        <v>1897</v>
      </c>
      <c r="H57" s="54"/>
      <c r="I57" s="54"/>
      <c r="J57" s="54" t="s">
        <v>2907</v>
      </c>
      <c r="K57" s="54" t="s">
        <v>2773</v>
      </c>
      <c r="L57" s="54" t="s">
        <v>2855</v>
      </c>
      <c r="M57" s="103">
        <v>3</v>
      </c>
      <c r="N57" s="60"/>
      <c r="O57" s="60"/>
    </row>
    <row r="58" spans="1:15">
      <c r="A58" s="36"/>
      <c r="B58" s="54">
        <v>1</v>
      </c>
      <c r="C58" s="54"/>
      <c r="D58" s="54"/>
      <c r="E58" s="54"/>
      <c r="F58" s="54" t="s">
        <v>1755</v>
      </c>
      <c r="G58" s="54" t="s">
        <v>358</v>
      </c>
      <c r="H58" s="54"/>
      <c r="I58" s="54"/>
      <c r="J58" s="54" t="s">
        <v>2908</v>
      </c>
      <c r="K58" s="54" t="s">
        <v>2773</v>
      </c>
      <c r="L58" s="54" t="s">
        <v>2855</v>
      </c>
      <c r="M58" s="103" t="s">
        <v>2906</v>
      </c>
      <c r="N58" s="60"/>
      <c r="O58" s="60"/>
    </row>
    <row r="59" spans="1:15">
      <c r="A59" s="36"/>
      <c r="B59" s="54">
        <v>1</v>
      </c>
      <c r="C59" s="54"/>
      <c r="D59" s="54"/>
      <c r="E59" s="54"/>
      <c r="F59" s="54" t="s">
        <v>2909</v>
      </c>
      <c r="G59" s="54" t="s">
        <v>2910</v>
      </c>
      <c r="H59" s="54"/>
      <c r="I59" s="54"/>
      <c r="J59" s="54" t="s">
        <v>2809</v>
      </c>
      <c r="K59" s="54" t="s">
        <v>2773</v>
      </c>
      <c r="L59" s="54"/>
      <c r="M59" s="103"/>
      <c r="N59" s="60"/>
      <c r="O59" s="60"/>
    </row>
    <row r="60" spans="1:15">
      <c r="A60" s="36"/>
      <c r="B60" s="54">
        <v>1</v>
      </c>
      <c r="C60" s="54"/>
      <c r="D60" s="54"/>
      <c r="E60" s="54"/>
      <c r="F60" s="54" t="s">
        <v>1756</v>
      </c>
      <c r="G60" s="54" t="s">
        <v>2911</v>
      </c>
      <c r="H60" s="54"/>
      <c r="I60" s="54"/>
      <c r="J60" s="54" t="s">
        <v>2912</v>
      </c>
      <c r="K60" s="54" t="s">
        <v>2773</v>
      </c>
      <c r="L60" s="54" t="s">
        <v>2855</v>
      </c>
      <c r="M60" s="103" t="s">
        <v>2913</v>
      </c>
      <c r="N60" s="60"/>
      <c r="O60" s="60"/>
    </row>
    <row r="61" spans="1:15">
      <c r="A61" s="36"/>
      <c r="B61" s="54">
        <v>1</v>
      </c>
      <c r="C61" s="54"/>
      <c r="D61" s="54"/>
      <c r="E61" s="54"/>
      <c r="F61" s="54" t="s">
        <v>2914</v>
      </c>
      <c r="G61" s="54" t="s">
        <v>2915</v>
      </c>
      <c r="H61" s="54"/>
      <c r="I61" s="54"/>
      <c r="J61" s="54"/>
      <c r="K61" s="54" t="s">
        <v>2773</v>
      </c>
      <c r="L61" s="54"/>
      <c r="M61" s="103"/>
      <c r="N61" s="60"/>
      <c r="O61" s="60"/>
    </row>
    <row r="62" spans="1:15">
      <c r="A62" s="36"/>
      <c r="B62" s="54">
        <v>1</v>
      </c>
      <c r="C62" s="54"/>
      <c r="D62" s="54"/>
      <c r="E62" s="54"/>
      <c r="F62" s="54" t="s">
        <v>2916</v>
      </c>
      <c r="G62" s="54" t="s">
        <v>2917</v>
      </c>
      <c r="H62" s="54"/>
      <c r="I62" s="54"/>
      <c r="J62" s="54" t="s">
        <v>2918</v>
      </c>
      <c r="K62" s="54" t="s">
        <v>2773</v>
      </c>
      <c r="L62" s="54" t="s">
        <v>2919</v>
      </c>
      <c r="M62" s="103">
        <v>4</v>
      </c>
      <c r="N62" s="60"/>
      <c r="O62" s="60"/>
    </row>
    <row r="63" spans="1:15">
      <c r="A63" s="36"/>
      <c r="B63" s="54">
        <v>1</v>
      </c>
      <c r="C63" s="54"/>
      <c r="D63" s="54"/>
      <c r="E63" s="54"/>
      <c r="F63" s="54" t="s">
        <v>1741</v>
      </c>
      <c r="G63" s="54" t="s">
        <v>2920</v>
      </c>
      <c r="H63" s="54"/>
      <c r="I63" s="54"/>
      <c r="J63" s="54"/>
      <c r="K63" s="54" t="s">
        <v>2773</v>
      </c>
      <c r="L63" s="54"/>
      <c r="M63" s="103"/>
      <c r="N63" s="60"/>
      <c r="O63" s="60"/>
    </row>
    <row r="64" spans="1:15">
      <c r="A64" s="36"/>
      <c r="B64" s="54"/>
      <c r="C64" s="36"/>
      <c r="D64" s="54"/>
      <c r="E64" s="54"/>
      <c r="F64" s="54"/>
      <c r="G64" s="54"/>
      <c r="H64" s="54"/>
      <c r="I64" s="54"/>
      <c r="J64" s="54"/>
      <c r="K64" s="54"/>
      <c r="L64" s="54"/>
      <c r="M64" s="103"/>
    </row>
    <row r="65" spans="1:13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103"/>
    </row>
    <row r="66" spans="1:13">
      <c r="A66" s="54"/>
      <c r="B66" s="54"/>
      <c r="C66" s="54"/>
      <c r="D66" s="54"/>
      <c r="E66" s="54" t="s">
        <v>383</v>
      </c>
      <c r="F66" s="54"/>
      <c r="G66" s="54"/>
      <c r="H66" s="54"/>
      <c r="I66" s="54"/>
      <c r="J66" s="54"/>
      <c r="K66" s="54"/>
      <c r="L66" s="54"/>
      <c r="M66" s="103"/>
    </row>
    <row r="67" spans="1:13">
      <c r="A67" s="54"/>
      <c r="B67" s="54">
        <v>1</v>
      </c>
      <c r="C67" s="54"/>
      <c r="D67" s="54"/>
      <c r="E67" s="54"/>
      <c r="F67" s="54" t="s">
        <v>1757</v>
      </c>
      <c r="G67" s="54" t="s">
        <v>1758</v>
      </c>
      <c r="H67" s="54"/>
      <c r="I67" s="54"/>
      <c r="J67" s="54" t="s">
        <v>2772</v>
      </c>
      <c r="K67" s="54" t="s">
        <v>2773</v>
      </c>
      <c r="L67" s="54"/>
      <c r="M67" s="103"/>
    </row>
    <row r="68" spans="1:13">
      <c r="A68" s="54"/>
      <c r="B68" s="54">
        <v>1</v>
      </c>
      <c r="C68" s="54"/>
      <c r="D68" s="54"/>
      <c r="E68" s="54"/>
      <c r="F68" s="54" t="s">
        <v>1759</v>
      </c>
      <c r="G68" s="54" t="s">
        <v>2774</v>
      </c>
      <c r="H68" s="54"/>
      <c r="I68" s="54"/>
      <c r="J68" s="54" t="s">
        <v>2775</v>
      </c>
      <c r="K68" s="54" t="s">
        <v>2773</v>
      </c>
      <c r="L68" s="54"/>
      <c r="M68" s="103"/>
    </row>
    <row r="69" spans="1:13" s="52" customFormat="1">
      <c r="A69" s="54"/>
      <c r="B69" s="54">
        <f>SUM(B2:B68)</f>
        <v>64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03"/>
    </row>
    <row r="70" spans="1:13" s="52" customForma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103"/>
    </row>
    <row r="71" spans="1:13">
      <c r="A71" s="54"/>
      <c r="B71" s="54"/>
      <c r="C71" s="54"/>
      <c r="D71" s="54"/>
      <c r="E71" s="54"/>
      <c r="F71" s="54" t="s">
        <v>2931</v>
      </c>
      <c r="G71" s="54"/>
      <c r="H71" s="54"/>
      <c r="I71" s="54"/>
      <c r="J71" s="54"/>
      <c r="K71" s="54"/>
      <c r="L71" s="54"/>
      <c r="M71" s="54"/>
    </row>
    <row r="72" spans="1:13">
      <c r="A72" s="54"/>
      <c r="B72" s="54"/>
      <c r="C72" s="54"/>
      <c r="D72" s="54"/>
      <c r="E72" s="54"/>
      <c r="F72" s="54">
        <v>1</v>
      </c>
      <c r="G72" s="54" t="s">
        <v>2922</v>
      </c>
      <c r="H72" s="54"/>
      <c r="I72" s="54"/>
      <c r="J72" s="54"/>
      <c r="K72" s="54"/>
      <c r="L72" s="54"/>
      <c r="M72" s="54"/>
    </row>
    <row r="73" spans="1:13">
      <c r="A73" s="54"/>
      <c r="B73" s="54"/>
      <c r="C73" s="54"/>
      <c r="D73" s="54"/>
      <c r="E73" s="54"/>
      <c r="F73" s="54">
        <v>2</v>
      </c>
      <c r="G73" s="54" t="s">
        <v>2923</v>
      </c>
      <c r="H73" s="54"/>
      <c r="I73" s="54"/>
      <c r="J73" s="54"/>
      <c r="K73" s="54"/>
      <c r="L73" s="54"/>
      <c r="M73" s="54"/>
    </row>
    <row r="74" spans="1:13">
      <c r="A74" s="54"/>
      <c r="B74" s="54"/>
      <c r="C74" s="54"/>
      <c r="D74" s="54"/>
      <c r="E74" s="54"/>
      <c r="F74" s="54">
        <v>3</v>
      </c>
      <c r="G74" s="54" t="s">
        <v>2924</v>
      </c>
      <c r="H74" s="54"/>
      <c r="I74" s="54"/>
      <c r="J74" s="54"/>
      <c r="K74" s="54"/>
      <c r="L74" s="54"/>
      <c r="M74" s="54"/>
    </row>
    <row r="75" spans="1:13">
      <c r="A75" s="54"/>
      <c r="B75" s="54"/>
      <c r="C75" s="54"/>
      <c r="D75" s="54"/>
      <c r="E75" s="54"/>
      <c r="F75" s="54">
        <v>4</v>
      </c>
      <c r="G75" s="54" t="s">
        <v>2925</v>
      </c>
      <c r="H75" s="54"/>
      <c r="I75" s="54"/>
      <c r="J75" s="54"/>
      <c r="K75" s="54"/>
      <c r="L75" s="54"/>
      <c r="M75" s="54"/>
    </row>
    <row r="76" spans="1:13">
      <c r="A76" s="54"/>
      <c r="B76" s="54"/>
      <c r="C76" s="54"/>
      <c r="D76" s="54"/>
      <c r="E76" s="54"/>
      <c r="F76" s="54">
        <v>5</v>
      </c>
      <c r="G76" s="54" t="s">
        <v>2926</v>
      </c>
      <c r="H76" s="54"/>
      <c r="I76" s="54"/>
      <c r="J76" s="54"/>
      <c r="K76" s="54"/>
      <c r="L76" s="54"/>
      <c r="M76" s="54"/>
    </row>
    <row r="77" spans="1:13">
      <c r="A77" s="54"/>
      <c r="B77" s="54"/>
      <c r="C77" s="54"/>
      <c r="D77" s="54"/>
      <c r="E77" s="54"/>
      <c r="F77" s="54">
        <v>6</v>
      </c>
      <c r="G77" s="54" t="s">
        <v>2927</v>
      </c>
      <c r="H77" s="54"/>
      <c r="I77" s="54"/>
      <c r="J77" s="54"/>
      <c r="K77" s="54"/>
      <c r="L77" s="54"/>
      <c r="M77" s="54"/>
    </row>
    <row r="78" spans="1:13">
      <c r="A78" s="54"/>
      <c r="B78" s="54"/>
      <c r="C78" s="54"/>
      <c r="D78" s="54"/>
      <c r="E78" s="54"/>
      <c r="F78" s="54">
        <v>7</v>
      </c>
      <c r="G78" s="54" t="s">
        <v>2928</v>
      </c>
      <c r="H78" s="54"/>
      <c r="I78" s="54"/>
      <c r="J78" s="54"/>
      <c r="K78" s="54"/>
      <c r="L78" s="54"/>
      <c r="M78" s="54"/>
    </row>
    <row r="79" spans="1:13">
      <c r="A79" s="54"/>
      <c r="B79" s="54"/>
      <c r="C79" s="54"/>
      <c r="D79" s="54"/>
      <c r="E79" s="54"/>
      <c r="F79" s="54">
        <v>8</v>
      </c>
      <c r="G79" s="54" t="s">
        <v>2929</v>
      </c>
      <c r="H79" s="54"/>
      <c r="I79" s="54"/>
      <c r="J79" s="54"/>
      <c r="K79" s="54"/>
      <c r="L79" s="54"/>
      <c r="M79" s="54"/>
    </row>
    <row r="80" spans="1:13">
      <c r="A80" s="54"/>
      <c r="B80" s="54"/>
      <c r="C80" s="54"/>
      <c r="D80" s="54"/>
      <c r="E80" s="54"/>
      <c r="F80" s="54">
        <v>9</v>
      </c>
      <c r="G80" s="54" t="s">
        <v>2930</v>
      </c>
      <c r="H80" s="54"/>
      <c r="I80" s="54"/>
      <c r="J80" s="54"/>
      <c r="K80" s="54"/>
      <c r="L80" s="54"/>
      <c r="M80" s="54"/>
    </row>
  </sheetData>
  <customSheetViews>
    <customSheetView guid="{D609EAF7-A415-425E-A4C8-56971D528898}" fitToPage="1" topLeftCell="A58">
      <selection activeCell="C5" sqref="C5"/>
      <pageMargins left="0.7" right="0.7" top="0.75" bottom="0.75" header="0.3" footer="0.3"/>
      <pageSetup scale="99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9" fitToHeight="0" orientation="landscape" r:id="rId2"/>
  <headerFooter>
    <oddHeader>&amp;CRI BioBlitz 2012—Results
Jamestown&amp;R&amp;A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pane ySplit="1" topLeftCell="A2" activePane="bottomLeft" state="frozen"/>
      <selection activeCell="B59" sqref="B59"/>
      <selection pane="bottomLeft" activeCell="B59" sqref="B59"/>
    </sheetView>
  </sheetViews>
  <sheetFormatPr defaultRowHeight="12.75"/>
  <cols>
    <col min="1" max="1" width="4.7109375" customWidth="1"/>
    <col min="2" max="2" width="3.85546875" customWidth="1"/>
    <col min="3" max="3" width="6.42578125" customWidth="1"/>
    <col min="4" max="4" width="6.28515625" customWidth="1"/>
    <col min="5" max="5" width="5.85546875" customWidth="1"/>
    <col min="6" max="6" width="15.5703125" customWidth="1"/>
    <col min="7" max="7" width="16.140625" customWidth="1"/>
    <col min="8" max="8" width="6.140625" customWidth="1"/>
    <col min="9" max="9" width="4.140625" customWidth="1"/>
    <col min="10" max="10" width="16.5703125" customWidth="1"/>
    <col min="11" max="11" width="11.7109375" customWidth="1"/>
  </cols>
  <sheetData>
    <row r="1" spans="1:12">
      <c r="A1" s="33">
        <f>B34</f>
        <v>5</v>
      </c>
      <c r="B1" s="36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</row>
    <row r="2" spans="1:12" s="22" customFormat="1">
      <c r="A2" s="34"/>
      <c r="B2" s="34"/>
      <c r="C2" s="35" t="s">
        <v>87</v>
      </c>
      <c r="D2" s="34"/>
      <c r="E2" s="34"/>
      <c r="F2" s="34"/>
      <c r="G2" s="34"/>
      <c r="H2" s="34"/>
      <c r="I2" s="34"/>
      <c r="J2" s="34"/>
      <c r="K2" s="34"/>
      <c r="L2" s="34"/>
    </row>
    <row r="3" spans="1:12" s="22" customFormat="1">
      <c r="A3" s="34"/>
      <c r="B3" s="34"/>
      <c r="C3" s="35"/>
      <c r="D3" s="35" t="s">
        <v>88</v>
      </c>
      <c r="E3" s="34"/>
      <c r="F3" s="34"/>
      <c r="G3" s="34"/>
      <c r="H3" s="34"/>
      <c r="I3" s="34"/>
      <c r="J3" s="35" t="s">
        <v>183</v>
      </c>
      <c r="K3" s="34"/>
      <c r="L3" s="34"/>
    </row>
    <row r="4" spans="1:12">
      <c r="A4" s="36"/>
      <c r="B4" s="36">
        <v>1</v>
      </c>
      <c r="C4" s="37"/>
      <c r="D4" s="37"/>
      <c r="E4" s="36"/>
      <c r="F4" s="54" t="s">
        <v>4022</v>
      </c>
      <c r="G4" s="54" t="s">
        <v>4023</v>
      </c>
      <c r="H4" s="37"/>
      <c r="I4" s="37"/>
      <c r="J4" s="37"/>
      <c r="K4" s="37"/>
      <c r="L4" s="36"/>
    </row>
    <row r="5" spans="1:12" s="52" customFormat="1">
      <c r="A5" s="54"/>
      <c r="B5" s="54">
        <v>1</v>
      </c>
      <c r="C5" s="37"/>
      <c r="D5" s="37"/>
      <c r="E5" s="54"/>
      <c r="F5" s="54" t="s">
        <v>4024</v>
      </c>
      <c r="G5" s="54" t="s">
        <v>4025</v>
      </c>
      <c r="H5" s="37"/>
      <c r="I5" s="37"/>
      <c r="J5" s="37"/>
      <c r="K5" s="37"/>
      <c r="L5" s="54"/>
    </row>
    <row r="6" spans="1:12" s="52" customFormat="1">
      <c r="A6" s="54"/>
      <c r="B6" s="54">
        <v>1</v>
      </c>
      <c r="C6" s="37"/>
      <c r="D6" s="37"/>
      <c r="E6" s="54"/>
      <c r="F6" s="54" t="s">
        <v>4026</v>
      </c>
      <c r="G6" s="54" t="s">
        <v>4027</v>
      </c>
      <c r="H6" s="37"/>
      <c r="I6" s="37"/>
      <c r="J6" s="37"/>
      <c r="K6" s="37"/>
      <c r="L6" s="54"/>
    </row>
    <row r="7" spans="1:12" s="52" customFormat="1">
      <c r="A7" s="54"/>
      <c r="B7" s="54"/>
      <c r="C7" s="37"/>
      <c r="D7" s="37"/>
      <c r="E7" s="54"/>
      <c r="F7" s="54"/>
      <c r="G7" s="37"/>
      <c r="H7" s="37"/>
      <c r="I7" s="37"/>
      <c r="J7" s="37"/>
      <c r="K7" s="37"/>
      <c r="L7" s="54"/>
    </row>
    <row r="8" spans="1:12" s="52" customFormat="1">
      <c r="A8" s="54"/>
      <c r="B8" s="54"/>
      <c r="C8" s="37"/>
      <c r="D8" s="37"/>
      <c r="E8" s="54"/>
      <c r="F8" s="54"/>
      <c r="G8" s="37"/>
      <c r="H8" s="37"/>
      <c r="I8" s="37"/>
      <c r="J8" s="37"/>
      <c r="K8" s="37"/>
      <c r="L8" s="54"/>
    </row>
    <row r="9" spans="1:12" s="52" customFormat="1">
      <c r="A9" s="54"/>
      <c r="B9" s="54"/>
      <c r="C9" s="37"/>
      <c r="D9" s="37"/>
      <c r="E9" s="54"/>
      <c r="F9" s="54"/>
      <c r="G9" s="37"/>
      <c r="H9" s="37"/>
      <c r="I9" s="37"/>
      <c r="J9" s="37"/>
      <c r="K9" s="37"/>
      <c r="L9" s="54"/>
    </row>
    <row r="10" spans="1:12">
      <c r="A10" s="36"/>
      <c r="B10" s="36"/>
      <c r="C10" s="37"/>
      <c r="D10" s="37"/>
      <c r="E10" s="36"/>
      <c r="F10" s="36"/>
      <c r="G10" s="36"/>
      <c r="H10" s="36"/>
      <c r="I10" s="36"/>
      <c r="J10" s="37"/>
      <c r="K10" s="37"/>
      <c r="L10" s="37"/>
    </row>
    <row r="11" spans="1:12" s="22" customFormat="1">
      <c r="A11" s="34"/>
      <c r="B11" s="34"/>
      <c r="C11" s="35"/>
      <c r="D11" s="35" t="s">
        <v>89</v>
      </c>
      <c r="E11" s="34"/>
      <c r="F11" s="34"/>
      <c r="G11" s="34"/>
      <c r="H11" s="34"/>
      <c r="I11" s="34"/>
      <c r="J11" s="34"/>
      <c r="K11" s="34"/>
      <c r="L11" s="34"/>
    </row>
    <row r="12" spans="1:12">
      <c r="A12" s="36"/>
      <c r="B12" s="36"/>
      <c r="C12" s="37"/>
      <c r="D12" s="37"/>
      <c r="E12" s="36"/>
      <c r="F12" s="36"/>
      <c r="G12" s="36"/>
      <c r="H12" s="36"/>
      <c r="I12" s="36"/>
      <c r="J12" s="36"/>
      <c r="K12" s="36"/>
      <c r="L12" s="36"/>
    </row>
    <row r="13" spans="1:12" s="22" customFormat="1">
      <c r="A13" s="34"/>
      <c r="B13" s="34"/>
      <c r="C13" s="35" t="s">
        <v>86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s="22" customFormat="1">
      <c r="A14" s="34"/>
      <c r="B14" s="34"/>
      <c r="C14" s="34"/>
      <c r="D14" s="35" t="s">
        <v>90</v>
      </c>
      <c r="E14" s="34"/>
      <c r="F14" s="34"/>
      <c r="G14" s="34"/>
      <c r="H14" s="34"/>
      <c r="I14" s="34"/>
      <c r="J14" s="35" t="s">
        <v>96</v>
      </c>
      <c r="K14" s="34"/>
      <c r="L14" s="34"/>
    </row>
    <row r="15" spans="1:12">
      <c r="A15" s="36"/>
      <c r="B15" s="36">
        <v>1</v>
      </c>
      <c r="C15" s="36"/>
      <c r="D15" s="37"/>
      <c r="E15" s="36"/>
      <c r="F15" s="37"/>
      <c r="G15" s="37"/>
      <c r="H15" s="37"/>
      <c r="I15" s="37"/>
      <c r="J15" s="37" t="s">
        <v>4260</v>
      </c>
      <c r="K15" s="37"/>
      <c r="L15" s="36"/>
    </row>
    <row r="16" spans="1:12">
      <c r="A16" s="36"/>
      <c r="B16" s="36"/>
      <c r="C16" s="36"/>
      <c r="D16" s="37"/>
      <c r="E16" s="36"/>
      <c r="F16" s="37"/>
      <c r="G16" s="37"/>
      <c r="H16" s="37"/>
      <c r="I16" s="37"/>
      <c r="J16" s="37"/>
      <c r="K16" s="37"/>
      <c r="L16" s="36"/>
    </row>
    <row r="17" spans="1:12">
      <c r="A17" s="36"/>
      <c r="B17" s="36"/>
      <c r="C17" s="36"/>
      <c r="D17" s="37"/>
      <c r="E17" s="36"/>
      <c r="F17" s="37"/>
      <c r="G17" s="37"/>
      <c r="H17" s="37"/>
      <c r="I17" s="37"/>
      <c r="J17" s="37"/>
      <c r="K17" s="36"/>
      <c r="L17" s="36"/>
    </row>
    <row r="18" spans="1:12">
      <c r="A18" s="36"/>
      <c r="B18" s="36"/>
      <c r="C18" s="36"/>
      <c r="D18" s="37"/>
      <c r="E18" s="36"/>
      <c r="F18" s="37"/>
      <c r="G18" s="37"/>
      <c r="H18" s="37"/>
      <c r="I18" s="37"/>
      <c r="J18" s="37"/>
      <c r="K18" s="37"/>
      <c r="L18" s="36"/>
    </row>
    <row r="19" spans="1:12" s="22" customFormat="1">
      <c r="A19" s="34"/>
      <c r="B19" s="34"/>
      <c r="C19" s="34"/>
      <c r="D19" s="35" t="s">
        <v>91</v>
      </c>
      <c r="E19" s="34"/>
      <c r="F19" s="34"/>
      <c r="G19" s="34"/>
      <c r="H19" s="34"/>
      <c r="I19" s="34"/>
      <c r="J19" s="35" t="s">
        <v>93</v>
      </c>
      <c r="K19" s="34"/>
      <c r="L19" s="34"/>
    </row>
    <row r="20" spans="1:12">
      <c r="A20" s="36"/>
      <c r="B20" s="36">
        <v>1</v>
      </c>
      <c r="C20" s="36"/>
      <c r="D20" s="37"/>
      <c r="E20" s="36"/>
      <c r="F20" s="84" t="s">
        <v>4020</v>
      </c>
      <c r="G20" s="84" t="s">
        <v>4021</v>
      </c>
      <c r="H20" s="37"/>
      <c r="I20" s="37"/>
      <c r="J20" s="37"/>
      <c r="K20" s="37"/>
      <c r="L20" s="36"/>
    </row>
    <row r="21" spans="1:12">
      <c r="A21" s="36"/>
      <c r="B21" s="36"/>
      <c r="C21" s="36"/>
      <c r="D21" s="37"/>
      <c r="E21" s="36"/>
      <c r="F21" s="36"/>
      <c r="G21" s="36"/>
      <c r="H21" s="36"/>
      <c r="I21" s="36"/>
      <c r="J21" s="37"/>
      <c r="K21" s="36"/>
      <c r="L21" s="36"/>
    </row>
    <row r="22" spans="1:12" s="22" customFormat="1">
      <c r="A22" s="34"/>
      <c r="B22" s="34"/>
      <c r="C22" s="34"/>
      <c r="D22" s="35" t="s">
        <v>92</v>
      </c>
      <c r="E22" s="34"/>
      <c r="F22" s="34"/>
      <c r="G22" s="34"/>
      <c r="H22" s="34"/>
      <c r="I22" s="34"/>
      <c r="J22" s="35" t="s">
        <v>259</v>
      </c>
      <c r="K22" s="34"/>
      <c r="L22" s="34"/>
    </row>
    <row r="23" spans="1:12">
      <c r="A23" s="36"/>
      <c r="B23" s="36"/>
      <c r="C23" s="36"/>
      <c r="D23" s="37"/>
      <c r="E23" s="36"/>
      <c r="F23" s="37"/>
      <c r="G23" s="37"/>
      <c r="H23" s="37"/>
      <c r="I23" s="37"/>
      <c r="J23" s="37"/>
      <c r="K23" s="37"/>
      <c r="L23" s="37"/>
    </row>
    <row r="24" spans="1:12">
      <c r="A24" s="36"/>
      <c r="B24" s="36"/>
      <c r="C24" s="36"/>
      <c r="D24" s="37"/>
      <c r="E24" s="36"/>
      <c r="F24" s="37"/>
      <c r="G24" s="37"/>
      <c r="H24" s="37"/>
      <c r="I24" s="37"/>
      <c r="J24" s="37"/>
      <c r="K24" s="37"/>
      <c r="L24" s="37"/>
    </row>
    <row r="25" spans="1:12">
      <c r="A25" s="36"/>
      <c r="B25" s="36"/>
      <c r="C25" s="36"/>
      <c r="D25" s="37"/>
      <c r="E25" s="36"/>
      <c r="F25" s="36"/>
      <c r="G25" s="36"/>
      <c r="H25" s="36"/>
      <c r="I25" s="36"/>
      <c r="J25" s="37"/>
      <c r="K25" s="37"/>
      <c r="L25" s="37"/>
    </row>
    <row r="26" spans="1:12">
      <c r="A26" s="36"/>
      <c r="B26" s="36"/>
      <c r="C26" s="36"/>
      <c r="D26" s="37"/>
      <c r="E26" s="36"/>
      <c r="F26" s="36"/>
      <c r="G26" s="36"/>
      <c r="H26" s="36"/>
      <c r="I26" s="36"/>
      <c r="J26" s="37"/>
      <c r="K26" s="37"/>
      <c r="L26" s="37"/>
    </row>
    <row r="27" spans="1:12">
      <c r="A27" s="36"/>
      <c r="B27" s="36"/>
      <c r="C27" s="36"/>
      <c r="D27" s="37"/>
      <c r="E27" s="36"/>
      <c r="F27" s="36"/>
      <c r="G27" s="36"/>
      <c r="H27" s="36"/>
      <c r="I27" s="36"/>
      <c r="J27" s="37"/>
      <c r="K27" s="36"/>
      <c r="L27" s="36"/>
    </row>
    <row r="28" spans="1:12" s="22" customFormat="1">
      <c r="A28" s="34"/>
      <c r="B28" s="34"/>
      <c r="C28" s="34"/>
      <c r="D28" s="35" t="s">
        <v>94</v>
      </c>
      <c r="E28" s="34"/>
      <c r="F28" s="34"/>
      <c r="G28" s="34"/>
      <c r="H28" s="34"/>
      <c r="I28" s="34"/>
      <c r="J28" s="35" t="s">
        <v>95</v>
      </c>
      <c r="K28" s="34"/>
      <c r="L28" s="34"/>
    </row>
    <row r="29" spans="1:12">
      <c r="A29" s="36"/>
      <c r="B29" s="36"/>
      <c r="C29" s="36"/>
      <c r="D29" s="37"/>
      <c r="E29" s="36"/>
      <c r="F29" s="36"/>
      <c r="G29" s="37"/>
      <c r="H29" s="37"/>
      <c r="I29" s="37"/>
      <c r="J29" s="37"/>
      <c r="K29" s="36"/>
      <c r="L29" s="36"/>
    </row>
    <row r="30" spans="1:12">
      <c r="A30" s="36"/>
      <c r="B30" s="36"/>
      <c r="C30" s="36"/>
      <c r="D30" s="37"/>
      <c r="E30" s="36"/>
      <c r="F30" s="36"/>
      <c r="G30" s="36"/>
      <c r="H30" s="36"/>
      <c r="I30" s="36"/>
      <c r="J30" s="37"/>
      <c r="K30" s="36"/>
      <c r="L30" s="36"/>
    </row>
    <row r="31" spans="1:12" s="22" customFormat="1">
      <c r="A31" s="34"/>
      <c r="B31" s="34"/>
      <c r="C31" s="34"/>
      <c r="D31" s="35" t="s">
        <v>97</v>
      </c>
      <c r="E31" s="34"/>
      <c r="F31" s="34"/>
      <c r="G31" s="34"/>
      <c r="H31" s="34"/>
      <c r="I31" s="34"/>
      <c r="J31" s="35" t="s">
        <v>98</v>
      </c>
      <c r="K31" s="34"/>
      <c r="L31" s="34"/>
    </row>
    <row r="32" spans="1: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>
      <c r="B34" s="36">
        <f>SUM(B1:B33)</f>
        <v>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customSheetViews>
    <customSheetView guid="{D609EAF7-A415-425E-A4C8-56971D528898}" fitToPage="1">
      <pane ySplit="1" topLeftCell="A2" activePane="bottomLeft" state="frozen"/>
      <selection pane="bottomLeft" activeCell="C5" sqref="C5"/>
      <pageMargins left="0.7" right="0.7" top="0.75" bottom="0.75" header="0.3" footer="0.3"/>
      <pageSetup fitToHeight="0" orientation="landscape" r:id="rId1"/>
      <headerFooter>
        <oddHeader>&amp;CRI BioBlitz 2012—Results
Jamestown&amp;R&amp;A
&amp;P</oddHeader>
      </headerFooter>
    </customSheetView>
  </customSheetViews>
  <pageMargins left="0.7" right="0.7" top="0.75" bottom="0.75" header="0.3" footer="0.3"/>
  <pageSetup fitToHeight="0" orientation="landscape" r:id="rId2"/>
  <headerFooter>
    <oddHeader>&amp;CRI BioBlitz 2012—Results
Jamestown&amp;R&amp;A
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>
      <pane ySplit="1" topLeftCell="A26" activePane="bottomLeft" state="frozen"/>
      <selection activeCell="B59" sqref="B59"/>
      <selection pane="bottomLeft" activeCell="B59" sqref="B59"/>
    </sheetView>
  </sheetViews>
  <sheetFormatPr defaultRowHeight="12.75"/>
  <cols>
    <col min="1" max="2" width="5.7109375" customWidth="1"/>
    <col min="3" max="3" width="6.140625" customWidth="1"/>
    <col min="4" max="4" width="5.5703125" customWidth="1"/>
    <col min="5" max="5" width="5.7109375" customWidth="1"/>
    <col min="6" max="6" width="16.42578125" customWidth="1"/>
    <col min="7" max="7" width="15" customWidth="1"/>
    <col min="8" max="8" width="6.7109375" customWidth="1"/>
    <col min="9" max="9" width="5" customWidth="1"/>
    <col min="10" max="10" width="21.42578125" customWidth="1"/>
    <col min="11" max="11" width="10" customWidth="1"/>
    <col min="12" max="12" width="15.7109375" customWidth="1"/>
    <col min="15" max="15" width="14" customWidth="1"/>
  </cols>
  <sheetData>
    <row r="1" spans="1:14">
      <c r="A1" s="39">
        <f>B57</f>
        <v>23</v>
      </c>
      <c r="B1" s="36"/>
      <c r="C1" s="37" t="s">
        <v>74</v>
      </c>
      <c r="D1" s="37" t="s">
        <v>74</v>
      </c>
      <c r="E1" s="37" t="s">
        <v>74</v>
      </c>
      <c r="F1" s="37" t="s">
        <v>39</v>
      </c>
      <c r="G1" s="37" t="s">
        <v>52</v>
      </c>
      <c r="H1" s="37" t="s">
        <v>1736</v>
      </c>
      <c r="I1" s="37" t="s">
        <v>1737</v>
      </c>
      <c r="J1" s="37" t="s">
        <v>41</v>
      </c>
      <c r="K1" s="37" t="s">
        <v>42</v>
      </c>
      <c r="L1" s="37" t="s">
        <v>43</v>
      </c>
      <c r="M1" s="36"/>
      <c r="N1" s="36"/>
    </row>
    <row r="2" spans="1:14">
      <c r="A2" s="36"/>
      <c r="B2" s="36"/>
      <c r="C2" s="36"/>
      <c r="D2" s="36"/>
      <c r="E2" s="36"/>
      <c r="F2" s="37"/>
      <c r="G2" s="37"/>
      <c r="H2" s="37"/>
      <c r="I2" s="37"/>
      <c r="J2" s="37"/>
      <c r="K2" s="36"/>
      <c r="L2" s="37"/>
      <c r="M2" s="36"/>
      <c r="N2" s="36"/>
    </row>
    <row r="3" spans="1:14" s="22" customFormat="1">
      <c r="A3" s="34"/>
      <c r="B3" s="34"/>
      <c r="C3" s="35" t="s">
        <v>117</v>
      </c>
      <c r="D3" s="34"/>
      <c r="E3" s="34"/>
      <c r="F3" s="35"/>
      <c r="G3" s="35"/>
      <c r="H3" s="35"/>
      <c r="I3" s="35"/>
      <c r="J3" s="35" t="s">
        <v>118</v>
      </c>
      <c r="K3" s="34"/>
      <c r="L3" s="35" t="s">
        <v>106</v>
      </c>
      <c r="M3" s="34"/>
      <c r="N3" s="34"/>
    </row>
    <row r="4" spans="1:14">
      <c r="A4" s="36"/>
      <c r="B4" s="36"/>
      <c r="C4" s="36"/>
      <c r="D4" s="36"/>
      <c r="E4" s="36"/>
      <c r="F4" s="37"/>
      <c r="G4" s="37"/>
      <c r="H4" s="37"/>
      <c r="I4" s="37"/>
      <c r="J4" s="37"/>
      <c r="K4" s="36"/>
      <c r="L4" s="37"/>
      <c r="M4" s="36"/>
      <c r="N4" s="36"/>
    </row>
    <row r="5" spans="1:14">
      <c r="A5" s="36"/>
      <c r="B5" s="36"/>
      <c r="C5" s="36"/>
      <c r="D5" s="36"/>
      <c r="E5" s="36"/>
      <c r="F5" s="37"/>
      <c r="G5" s="37"/>
      <c r="H5" s="37"/>
      <c r="I5" s="37"/>
      <c r="J5" s="37"/>
      <c r="K5" s="36"/>
      <c r="L5" s="37"/>
      <c r="M5" s="36"/>
      <c r="N5" s="36"/>
    </row>
    <row r="6" spans="1:14" s="22" customFormat="1">
      <c r="A6" s="34"/>
      <c r="B6" s="34"/>
      <c r="C6" s="35" t="s">
        <v>119</v>
      </c>
      <c r="D6" s="34"/>
      <c r="E6" s="34"/>
      <c r="F6" s="35"/>
      <c r="G6" s="35"/>
      <c r="H6" s="35"/>
      <c r="I6" s="35"/>
      <c r="J6" s="35" t="s">
        <v>120</v>
      </c>
      <c r="K6" s="34"/>
      <c r="L6" s="35" t="s">
        <v>121</v>
      </c>
      <c r="M6" s="34"/>
      <c r="N6" s="34"/>
    </row>
    <row r="7" spans="1:14">
      <c r="A7" s="36"/>
      <c r="B7" s="36"/>
      <c r="C7" s="36"/>
      <c r="D7" s="36"/>
      <c r="E7" s="36"/>
      <c r="F7" s="37"/>
      <c r="G7" s="37"/>
      <c r="H7" s="37"/>
      <c r="I7" s="37"/>
      <c r="J7" s="37"/>
      <c r="K7" s="36"/>
      <c r="L7" s="37"/>
      <c r="M7" s="36"/>
      <c r="N7" s="36"/>
    </row>
    <row r="8" spans="1:14">
      <c r="A8" s="36"/>
      <c r="B8" s="36"/>
      <c r="C8" s="36"/>
      <c r="D8" s="36"/>
      <c r="E8" s="36"/>
      <c r="F8" s="37"/>
      <c r="G8" s="37"/>
      <c r="H8" s="37"/>
      <c r="I8" s="37"/>
      <c r="J8" s="37"/>
      <c r="K8" s="36"/>
      <c r="L8" s="37"/>
      <c r="M8" s="36"/>
      <c r="N8" s="36"/>
    </row>
    <row r="9" spans="1:14" s="22" customFormat="1">
      <c r="A9" s="34"/>
      <c r="B9" s="34"/>
      <c r="C9" s="35" t="s">
        <v>122</v>
      </c>
      <c r="D9" s="34"/>
      <c r="E9" s="34"/>
      <c r="F9" s="35"/>
      <c r="G9" s="35"/>
      <c r="H9" s="35"/>
      <c r="I9" s="35"/>
      <c r="J9" s="35" t="s">
        <v>123</v>
      </c>
      <c r="K9" s="34"/>
      <c r="L9" s="35" t="s">
        <v>124</v>
      </c>
      <c r="M9" s="34"/>
      <c r="N9" s="34"/>
    </row>
    <row r="10" spans="1:14">
      <c r="A10" s="36"/>
      <c r="B10" s="36"/>
      <c r="C10" s="36"/>
      <c r="D10" s="36"/>
      <c r="E10" s="36"/>
      <c r="F10" s="37"/>
      <c r="G10" s="37"/>
      <c r="H10" s="37"/>
      <c r="I10" s="37"/>
      <c r="J10" s="37"/>
      <c r="K10" s="36"/>
      <c r="L10" s="37"/>
      <c r="M10" s="36"/>
      <c r="N10" s="36"/>
    </row>
    <row r="11" spans="1:14">
      <c r="A11" s="36"/>
      <c r="B11" s="36"/>
      <c r="C11" s="36"/>
      <c r="D11" s="36"/>
      <c r="E11" s="36"/>
      <c r="F11" s="37"/>
      <c r="G11" s="37"/>
      <c r="H11" s="37"/>
      <c r="I11" s="37"/>
      <c r="J11" s="37"/>
      <c r="K11" s="36"/>
      <c r="L11" s="37"/>
      <c r="M11" s="36"/>
      <c r="N11" s="36"/>
    </row>
    <row r="12" spans="1:14" s="22" customFormat="1">
      <c r="A12" s="34"/>
      <c r="B12" s="34"/>
      <c r="C12" s="35" t="s">
        <v>156</v>
      </c>
      <c r="D12" s="34"/>
      <c r="E12" s="34"/>
      <c r="F12" s="35"/>
      <c r="G12" s="35"/>
      <c r="H12" s="35"/>
      <c r="I12" s="35"/>
      <c r="J12" s="35" t="s">
        <v>258</v>
      </c>
      <c r="K12" s="34"/>
      <c r="L12" s="35" t="s">
        <v>157</v>
      </c>
      <c r="M12" s="34"/>
      <c r="N12" s="34"/>
    </row>
    <row r="13" spans="1:14">
      <c r="A13" s="36"/>
      <c r="B13" s="36">
        <v>1</v>
      </c>
      <c r="C13" s="36"/>
      <c r="D13" s="36"/>
      <c r="E13" s="36"/>
      <c r="F13" s="54" t="s">
        <v>4015</v>
      </c>
      <c r="G13" s="54" t="s">
        <v>4016</v>
      </c>
      <c r="H13" s="36"/>
      <c r="I13" s="36"/>
      <c r="J13" s="37"/>
      <c r="K13" s="37"/>
      <c r="L13" s="37"/>
      <c r="M13" s="36"/>
      <c r="N13" s="36"/>
    </row>
    <row r="14" spans="1:14">
      <c r="A14" s="36"/>
      <c r="B14" s="36">
        <v>1</v>
      </c>
      <c r="C14" s="36"/>
      <c r="D14" s="36"/>
      <c r="E14" s="36"/>
      <c r="F14" s="54" t="s">
        <v>4017</v>
      </c>
      <c r="G14" s="54" t="s">
        <v>1805</v>
      </c>
      <c r="H14" s="36"/>
      <c r="I14" s="36"/>
      <c r="J14" s="36"/>
      <c r="K14" s="37"/>
      <c r="L14" s="37"/>
      <c r="M14" s="36"/>
      <c r="N14" s="36"/>
    </row>
    <row r="15" spans="1:14">
      <c r="A15" s="36"/>
      <c r="B15" s="36">
        <v>1</v>
      </c>
      <c r="C15" s="36"/>
      <c r="D15" s="36"/>
      <c r="E15" s="36"/>
      <c r="F15" s="54" t="s">
        <v>4018</v>
      </c>
      <c r="G15" s="54" t="s">
        <v>4019</v>
      </c>
      <c r="H15" s="37"/>
      <c r="I15" s="37"/>
      <c r="J15" s="37"/>
      <c r="K15" s="37"/>
      <c r="L15" s="37"/>
      <c r="M15" s="36"/>
      <c r="N15" s="36"/>
    </row>
    <row r="16" spans="1:14">
      <c r="A16" s="36"/>
      <c r="B16" s="36"/>
      <c r="C16" s="36"/>
      <c r="D16" s="36"/>
      <c r="E16" s="36"/>
      <c r="F16" s="54"/>
      <c r="G16" s="54"/>
      <c r="H16" s="36"/>
      <c r="I16" s="36"/>
      <c r="J16" s="36"/>
      <c r="K16" s="37"/>
      <c r="L16" s="37"/>
      <c r="M16" s="36"/>
      <c r="N16" s="36"/>
    </row>
    <row r="17" spans="1:14">
      <c r="A17" s="36"/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6"/>
      <c r="N17" s="36"/>
    </row>
    <row r="18" spans="1:14" s="22" customFormat="1">
      <c r="A18" s="34"/>
      <c r="B18" s="34"/>
      <c r="C18" s="35" t="s">
        <v>125</v>
      </c>
      <c r="D18" s="34"/>
      <c r="E18" s="34"/>
      <c r="F18" s="35"/>
      <c r="G18" s="35"/>
      <c r="H18" s="35"/>
      <c r="I18" s="35"/>
      <c r="J18" s="35"/>
      <c r="K18" s="34"/>
      <c r="L18" s="35" t="s">
        <v>126</v>
      </c>
      <c r="M18" s="34"/>
      <c r="N18" s="34"/>
    </row>
    <row r="19" spans="1:14">
      <c r="A19" s="36"/>
      <c r="B19" s="36"/>
      <c r="C19" s="36"/>
      <c r="D19" s="36"/>
      <c r="E19" s="36"/>
      <c r="F19" s="37"/>
      <c r="G19" s="37"/>
      <c r="H19" s="37"/>
      <c r="I19" s="37"/>
      <c r="J19" s="37"/>
      <c r="K19" s="36"/>
      <c r="L19" s="37"/>
      <c r="M19" s="36"/>
      <c r="N19" s="36"/>
    </row>
    <row r="20" spans="1:14">
      <c r="A20" s="36"/>
      <c r="B20" s="36"/>
      <c r="C20" s="36"/>
      <c r="D20" s="36"/>
      <c r="E20" s="36"/>
      <c r="F20" s="37"/>
      <c r="G20" s="37"/>
      <c r="H20" s="37"/>
      <c r="I20" s="37"/>
      <c r="J20" s="37"/>
      <c r="K20" s="36"/>
      <c r="L20" s="37"/>
      <c r="M20" s="36"/>
      <c r="N20" s="36"/>
    </row>
    <row r="21" spans="1:14" s="22" customFormat="1">
      <c r="A21" s="34"/>
      <c r="B21" s="34"/>
      <c r="C21" s="35" t="s">
        <v>127</v>
      </c>
      <c r="D21" s="34"/>
      <c r="E21" s="34"/>
      <c r="F21" s="35"/>
      <c r="G21" s="35"/>
      <c r="H21" s="35"/>
      <c r="I21" s="35"/>
      <c r="J21" s="35"/>
      <c r="K21" s="34"/>
      <c r="L21" s="35" t="s">
        <v>128</v>
      </c>
      <c r="M21" s="34"/>
      <c r="N21" s="34"/>
    </row>
    <row r="22" spans="1:14">
      <c r="A22" s="36"/>
      <c r="B22" s="36"/>
      <c r="C22" s="36"/>
      <c r="D22" s="36"/>
      <c r="E22" s="36"/>
      <c r="F22" s="37"/>
      <c r="G22" s="37"/>
      <c r="H22" s="37"/>
      <c r="I22" s="37"/>
      <c r="J22" s="37"/>
      <c r="K22" s="36"/>
      <c r="L22" s="37"/>
      <c r="M22" s="36"/>
      <c r="N22" s="36"/>
    </row>
    <row r="23" spans="1:14">
      <c r="A23" s="36"/>
      <c r="B23" s="36"/>
      <c r="C23" s="36"/>
      <c r="D23" s="36"/>
      <c r="E23" s="36"/>
      <c r="F23" s="37"/>
      <c r="G23" s="37"/>
      <c r="H23" s="37"/>
      <c r="I23" s="37"/>
      <c r="J23" s="37"/>
      <c r="K23" s="36"/>
      <c r="L23" s="37"/>
      <c r="M23" s="36"/>
      <c r="N23" s="36"/>
    </row>
    <row r="24" spans="1:14" s="22" customFormat="1">
      <c r="A24" s="34"/>
      <c r="B24" s="34"/>
      <c r="C24" s="34" t="s">
        <v>44</v>
      </c>
      <c r="D24" s="34"/>
      <c r="E24" s="34"/>
      <c r="F24" s="35"/>
      <c r="G24" s="35"/>
      <c r="H24" s="35"/>
      <c r="I24" s="35"/>
      <c r="J24" s="35"/>
      <c r="K24" s="34"/>
      <c r="L24" s="35"/>
      <c r="M24" s="34"/>
      <c r="N24" s="34"/>
    </row>
    <row r="25" spans="1:14" s="22" customFormat="1">
      <c r="A25" s="34"/>
      <c r="B25" s="34"/>
      <c r="C25" s="34"/>
      <c r="D25" s="35" t="s">
        <v>73</v>
      </c>
      <c r="E25" s="35"/>
      <c r="F25" s="35"/>
      <c r="G25" s="35"/>
      <c r="H25" s="35"/>
      <c r="I25" s="35"/>
      <c r="J25" s="35"/>
      <c r="K25" s="34"/>
      <c r="L25" s="35"/>
      <c r="M25" s="34"/>
      <c r="N25" s="34"/>
    </row>
    <row r="26" spans="1:14">
      <c r="A26" s="36"/>
      <c r="B26" s="36">
        <v>1</v>
      </c>
      <c r="C26" s="36"/>
      <c r="D26" s="37"/>
      <c r="E26" s="37"/>
      <c r="F26" s="37" t="s">
        <v>3993</v>
      </c>
      <c r="G26" s="37" t="s">
        <v>3994</v>
      </c>
      <c r="H26" s="36"/>
      <c r="I26" s="36"/>
      <c r="J26" s="36"/>
      <c r="K26" s="37"/>
      <c r="L26" s="36"/>
      <c r="M26" s="36"/>
      <c r="N26" s="36"/>
    </row>
    <row r="27" spans="1:14" s="52" customFormat="1">
      <c r="A27" s="54"/>
      <c r="B27" s="54">
        <v>1</v>
      </c>
      <c r="C27" s="54"/>
      <c r="D27" s="37"/>
      <c r="E27" s="37"/>
      <c r="F27" s="37" t="s">
        <v>3995</v>
      </c>
      <c r="G27" s="37" t="s">
        <v>3996</v>
      </c>
      <c r="H27" s="54"/>
      <c r="I27" s="54"/>
      <c r="J27" s="54"/>
      <c r="K27" s="37"/>
      <c r="L27" s="54"/>
      <c r="M27" s="54"/>
      <c r="N27" s="54"/>
    </row>
    <row r="28" spans="1:14" s="52" customFormat="1">
      <c r="A28" s="54"/>
      <c r="B28" s="54">
        <v>1</v>
      </c>
      <c r="C28" s="54"/>
      <c r="D28" s="37"/>
      <c r="E28" s="37"/>
      <c r="F28" s="37" t="s">
        <v>3997</v>
      </c>
      <c r="G28" s="37" t="s">
        <v>3998</v>
      </c>
      <c r="H28" s="54"/>
      <c r="I28" s="54"/>
      <c r="J28" s="54"/>
      <c r="K28" s="37"/>
      <c r="L28" s="54"/>
      <c r="M28" s="54"/>
      <c r="N28" s="54"/>
    </row>
    <row r="29" spans="1:14" s="52" customFormat="1">
      <c r="A29" s="54"/>
      <c r="B29" s="54">
        <v>1</v>
      </c>
      <c r="C29" s="54"/>
      <c r="D29" s="37"/>
      <c r="E29" s="37"/>
      <c r="F29" s="37" t="s">
        <v>3999</v>
      </c>
      <c r="G29" s="37" t="s">
        <v>4000</v>
      </c>
      <c r="H29" s="54"/>
      <c r="I29" s="54"/>
      <c r="J29" s="54"/>
      <c r="K29" s="37"/>
      <c r="L29" s="54"/>
      <c r="M29" s="54"/>
      <c r="N29" s="54"/>
    </row>
    <row r="30" spans="1:14" s="52" customFormat="1">
      <c r="A30" s="54"/>
      <c r="B30" s="54">
        <v>1</v>
      </c>
      <c r="C30" s="54"/>
      <c r="D30" s="37"/>
      <c r="E30" s="37"/>
      <c r="F30" s="37" t="s">
        <v>4001</v>
      </c>
      <c r="G30" s="37" t="s">
        <v>3638</v>
      </c>
      <c r="H30" s="54"/>
      <c r="I30" s="54"/>
      <c r="J30" s="54"/>
      <c r="K30" s="37"/>
      <c r="L30" s="54"/>
      <c r="M30" s="54"/>
      <c r="N30" s="54"/>
    </row>
    <row r="31" spans="1:14" s="52" customFormat="1">
      <c r="A31" s="54"/>
      <c r="B31" s="54">
        <v>1</v>
      </c>
      <c r="C31" s="54"/>
      <c r="D31" s="37"/>
      <c r="E31" s="37"/>
      <c r="F31" s="37" t="s">
        <v>4002</v>
      </c>
      <c r="G31" s="37" t="s">
        <v>4003</v>
      </c>
      <c r="H31" s="54"/>
      <c r="I31" s="54"/>
      <c r="J31" s="54"/>
      <c r="K31" s="37"/>
      <c r="L31" s="54"/>
      <c r="M31" s="54"/>
      <c r="N31" s="54"/>
    </row>
    <row r="32" spans="1:14" s="52" customFormat="1">
      <c r="A32" s="54"/>
      <c r="B32" s="54">
        <v>1</v>
      </c>
      <c r="C32" s="54"/>
      <c r="D32" s="37"/>
      <c r="E32" s="37"/>
      <c r="F32" s="37" t="s">
        <v>4004</v>
      </c>
      <c r="G32" s="37" t="s">
        <v>4003</v>
      </c>
      <c r="H32" s="54"/>
      <c r="I32" s="54"/>
      <c r="J32" s="54"/>
      <c r="K32" s="37"/>
      <c r="L32" s="54"/>
      <c r="M32" s="54"/>
      <c r="N32" s="54"/>
    </row>
    <row r="33" spans="1:14" s="52" customFormat="1">
      <c r="A33" s="54"/>
      <c r="B33" s="54">
        <v>1</v>
      </c>
      <c r="C33" s="54"/>
      <c r="D33" s="37"/>
      <c r="E33" s="37"/>
      <c r="F33" s="37" t="s">
        <v>4005</v>
      </c>
      <c r="G33" s="37" t="s">
        <v>4006</v>
      </c>
      <c r="H33" s="54"/>
      <c r="I33" s="54"/>
      <c r="J33" s="54"/>
      <c r="K33" s="37"/>
      <c r="L33" s="54"/>
      <c r="M33" s="54"/>
      <c r="N33" s="54"/>
    </row>
    <row r="34" spans="1:14" s="52" customFormat="1">
      <c r="A34" s="54"/>
      <c r="B34" s="54">
        <v>1</v>
      </c>
      <c r="C34" s="54"/>
      <c r="D34" s="37"/>
      <c r="E34" s="37"/>
      <c r="F34" s="37" t="s">
        <v>4007</v>
      </c>
      <c r="G34" s="37" t="s">
        <v>4008</v>
      </c>
      <c r="H34" s="54"/>
      <c r="I34" s="54"/>
      <c r="J34" s="54"/>
      <c r="K34" s="37"/>
      <c r="L34" s="54"/>
      <c r="M34" s="54"/>
      <c r="N34" s="54"/>
    </row>
    <row r="35" spans="1:14" s="52" customFormat="1">
      <c r="A35" s="54"/>
      <c r="B35" s="54">
        <v>1</v>
      </c>
      <c r="C35" s="54"/>
      <c r="D35" s="37"/>
      <c r="E35" s="37"/>
      <c r="F35" s="37" t="s">
        <v>4009</v>
      </c>
      <c r="G35" s="37" t="s">
        <v>3731</v>
      </c>
      <c r="H35" s="54"/>
      <c r="I35" s="54"/>
      <c r="J35" s="54"/>
      <c r="K35" s="37"/>
      <c r="L35" s="54"/>
      <c r="M35" s="54"/>
      <c r="N35" s="54"/>
    </row>
    <row r="36" spans="1:14" s="52" customFormat="1">
      <c r="A36" s="54"/>
      <c r="B36" s="54">
        <v>1</v>
      </c>
      <c r="C36" s="54"/>
      <c r="D36" s="37"/>
      <c r="E36" s="37"/>
      <c r="F36" s="37" t="s">
        <v>4010</v>
      </c>
      <c r="G36" s="37" t="s">
        <v>4011</v>
      </c>
      <c r="H36" s="54"/>
      <c r="I36" s="54"/>
      <c r="J36" s="54"/>
      <c r="K36" s="37"/>
      <c r="L36" s="54"/>
      <c r="M36" s="54"/>
      <c r="N36" s="54"/>
    </row>
    <row r="37" spans="1:14" s="52" customFormat="1">
      <c r="A37" s="54"/>
      <c r="B37" s="54">
        <v>1</v>
      </c>
      <c r="C37" s="54"/>
      <c r="D37" s="37"/>
      <c r="E37" s="37"/>
      <c r="F37" s="37" t="s">
        <v>4012</v>
      </c>
      <c r="G37" s="37" t="s">
        <v>4013</v>
      </c>
      <c r="H37" s="54"/>
      <c r="I37" s="54"/>
      <c r="J37" s="54"/>
      <c r="K37" s="37"/>
      <c r="L37" s="54"/>
      <c r="M37" s="54"/>
      <c r="N37" s="54"/>
    </row>
    <row r="38" spans="1:14" s="52" customFormat="1">
      <c r="A38" s="54"/>
      <c r="B38" s="54">
        <v>1</v>
      </c>
      <c r="C38" s="54"/>
      <c r="D38" s="37"/>
      <c r="E38" s="37"/>
      <c r="F38" s="37" t="s">
        <v>4014</v>
      </c>
      <c r="G38" s="37" t="s">
        <v>2858</v>
      </c>
      <c r="H38" s="54"/>
      <c r="I38" s="54"/>
      <c r="J38" s="54"/>
      <c r="K38" s="37"/>
      <c r="L38" s="54"/>
      <c r="M38" s="54"/>
      <c r="N38" s="54"/>
    </row>
    <row r="39" spans="1:14" s="52" customFormat="1">
      <c r="A39" s="54"/>
      <c r="B39" s="54"/>
      <c r="C39" s="54"/>
      <c r="D39" s="37"/>
      <c r="E39" s="37"/>
      <c r="F39" s="54"/>
      <c r="G39" s="54"/>
      <c r="H39" s="54"/>
      <c r="I39" s="54"/>
      <c r="J39" s="54"/>
      <c r="K39" s="37"/>
      <c r="L39" s="54"/>
      <c r="M39" s="54"/>
      <c r="N39" s="54"/>
    </row>
    <row r="40" spans="1:14">
      <c r="A40" s="36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6"/>
      <c r="N40" s="36"/>
    </row>
    <row r="41" spans="1:14" s="22" customFormat="1">
      <c r="A41" s="34"/>
      <c r="B41" s="34"/>
      <c r="C41" s="34"/>
      <c r="D41" s="35" t="s">
        <v>72</v>
      </c>
      <c r="E41" s="35"/>
      <c r="F41" s="34"/>
      <c r="G41" s="34"/>
      <c r="H41" s="34"/>
      <c r="I41" s="34"/>
      <c r="J41" s="35" t="s">
        <v>260</v>
      </c>
      <c r="K41" s="34"/>
      <c r="L41" s="34"/>
      <c r="M41" s="34"/>
      <c r="N41" s="34"/>
    </row>
    <row r="42" spans="1:14">
      <c r="A42" s="36"/>
      <c r="B42" s="36">
        <v>1</v>
      </c>
      <c r="C42" s="36"/>
      <c r="D42" s="37"/>
      <c r="E42" s="54" t="s">
        <v>3987</v>
      </c>
      <c r="F42" s="54" t="s">
        <v>3988</v>
      </c>
      <c r="G42" s="54" t="s">
        <v>362</v>
      </c>
      <c r="H42" s="54"/>
      <c r="I42" s="54"/>
      <c r="J42" s="54" t="s">
        <v>3989</v>
      </c>
      <c r="K42" s="54" t="s">
        <v>3331</v>
      </c>
      <c r="L42" s="37"/>
      <c r="M42" s="36"/>
      <c r="N42" s="36"/>
    </row>
    <row r="43" spans="1:14" s="52" customFormat="1">
      <c r="A43" s="54"/>
      <c r="B43" s="54">
        <v>1</v>
      </c>
      <c r="C43" s="54"/>
      <c r="D43" s="37"/>
      <c r="E43" s="54" t="s">
        <v>3987</v>
      </c>
      <c r="F43" s="54"/>
      <c r="G43" s="54" t="s">
        <v>1595</v>
      </c>
      <c r="H43" s="54"/>
      <c r="I43" s="54"/>
      <c r="J43" s="54" t="s">
        <v>3989</v>
      </c>
      <c r="K43" s="54" t="s">
        <v>4083</v>
      </c>
      <c r="L43" s="37" t="s">
        <v>4087</v>
      </c>
      <c r="M43" s="54"/>
      <c r="N43" s="54"/>
    </row>
    <row r="44" spans="1:14" s="52" customFormat="1">
      <c r="A44" s="54"/>
      <c r="B44" s="54">
        <v>1</v>
      </c>
      <c r="C44" s="54"/>
      <c r="D44" s="37"/>
      <c r="E44" s="54"/>
      <c r="F44" s="54" t="s">
        <v>4072</v>
      </c>
      <c r="G44" s="54" t="s">
        <v>1589</v>
      </c>
      <c r="H44" s="54"/>
      <c r="I44" s="54"/>
      <c r="J44" s="54" t="s">
        <v>3989</v>
      </c>
      <c r="K44" s="54" t="s">
        <v>4083</v>
      </c>
      <c r="L44" s="37" t="s">
        <v>4087</v>
      </c>
      <c r="M44" s="54"/>
      <c r="N44" s="54"/>
    </row>
    <row r="45" spans="1:14">
      <c r="A45" s="36"/>
      <c r="B45" s="36">
        <v>1</v>
      </c>
      <c r="C45" s="36"/>
      <c r="D45" s="37"/>
      <c r="E45" s="54"/>
      <c r="F45" s="54" t="s">
        <v>1594</v>
      </c>
      <c r="G45" s="54" t="s">
        <v>1589</v>
      </c>
      <c r="H45" s="54"/>
      <c r="I45" s="54"/>
      <c r="J45" s="54" t="s">
        <v>3990</v>
      </c>
      <c r="K45" s="54" t="s">
        <v>3331</v>
      </c>
      <c r="L45" s="37"/>
      <c r="M45" s="36"/>
      <c r="N45" s="36"/>
    </row>
    <row r="46" spans="1:14" s="52" customFormat="1">
      <c r="A46" s="54"/>
      <c r="B46" s="54">
        <v>1</v>
      </c>
      <c r="C46" s="54"/>
      <c r="D46" s="37"/>
      <c r="E46" s="54"/>
      <c r="F46" s="54" t="s">
        <v>1594</v>
      </c>
      <c r="G46" s="54" t="s">
        <v>1589</v>
      </c>
      <c r="H46" s="54"/>
      <c r="I46" s="54"/>
      <c r="J46" s="54" t="s">
        <v>3991</v>
      </c>
      <c r="K46" s="54" t="s">
        <v>3331</v>
      </c>
      <c r="L46" s="37"/>
      <c r="M46" s="54"/>
      <c r="N46" s="54"/>
    </row>
    <row r="47" spans="1:14" s="52" customFormat="1">
      <c r="A47" s="54"/>
      <c r="B47" s="54">
        <v>1</v>
      </c>
      <c r="C47" s="54"/>
      <c r="D47" s="37"/>
      <c r="E47" s="54"/>
      <c r="F47" s="54" t="s">
        <v>1594</v>
      </c>
      <c r="G47" s="54" t="s">
        <v>1589</v>
      </c>
      <c r="H47" s="54"/>
      <c r="I47" s="54"/>
      <c r="J47" s="54" t="s">
        <v>3992</v>
      </c>
      <c r="K47" s="54" t="s">
        <v>3331</v>
      </c>
      <c r="L47" s="37"/>
      <c r="M47" s="54"/>
      <c r="N47" s="54"/>
    </row>
    <row r="48" spans="1:14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6"/>
      <c r="N48" s="36"/>
    </row>
    <row r="49" spans="1:14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6"/>
      <c r="N49" s="36"/>
    </row>
    <row r="50" spans="1:14" s="22" customFormat="1">
      <c r="A50" s="34"/>
      <c r="B50" s="34"/>
      <c r="C50" s="34"/>
      <c r="D50" s="35" t="s">
        <v>71</v>
      </c>
      <c r="E50" s="35"/>
      <c r="F50" s="34"/>
      <c r="G50" s="34"/>
      <c r="H50" s="34"/>
      <c r="I50" s="34"/>
      <c r="J50" s="34"/>
      <c r="K50" s="34"/>
      <c r="L50" s="34"/>
      <c r="M50" s="34"/>
      <c r="N50" s="34"/>
    </row>
    <row r="51" spans="1:14">
      <c r="A51" s="36"/>
      <c r="B51" s="36">
        <v>1</v>
      </c>
      <c r="C51" s="36"/>
      <c r="D51" s="36"/>
      <c r="E51" s="36"/>
      <c r="F51" s="37" t="s">
        <v>4103</v>
      </c>
      <c r="G51" s="37" t="s">
        <v>4104</v>
      </c>
      <c r="H51" s="36"/>
      <c r="I51" s="36"/>
      <c r="J51" s="37" t="s">
        <v>4105</v>
      </c>
      <c r="K51" s="37" t="s">
        <v>4083</v>
      </c>
      <c r="L51" s="37" t="s">
        <v>4081</v>
      </c>
      <c r="M51" s="36"/>
      <c r="N51" s="36"/>
    </row>
    <row r="52" spans="1:14">
      <c r="A52" s="3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>
      <c r="A53" s="36"/>
      <c r="B53" s="36"/>
      <c r="C53" s="37"/>
      <c r="D53" s="36"/>
      <c r="E53" s="36"/>
      <c r="F53" s="37"/>
      <c r="G53" s="36"/>
      <c r="H53" s="36"/>
      <c r="I53" s="36"/>
      <c r="J53" s="37"/>
      <c r="K53" s="36"/>
      <c r="L53" s="36"/>
      <c r="M53" s="36"/>
      <c r="N53" s="36"/>
    </row>
    <row r="54" spans="1:14" s="22" customFormat="1">
      <c r="A54" s="34"/>
      <c r="B54" s="34"/>
      <c r="C54" s="35" t="s">
        <v>99</v>
      </c>
      <c r="D54" s="34"/>
      <c r="E54" s="34"/>
      <c r="F54" s="34"/>
      <c r="G54" s="34"/>
      <c r="H54" s="34"/>
      <c r="I54" s="34"/>
      <c r="J54" s="35" t="s">
        <v>100</v>
      </c>
      <c r="K54" s="34"/>
      <c r="L54" s="35" t="s">
        <v>101</v>
      </c>
      <c r="M54" s="34"/>
      <c r="N54" s="34"/>
    </row>
    <row r="55" spans="1:1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>
      <c r="A57" s="36"/>
      <c r="B57" s="36">
        <f>SUM(B1:B56)</f>
        <v>23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</sheetData>
  <sortState ref="A23:J40">
    <sortCondition ref="F23:F40"/>
    <sortCondition ref="G23:G40"/>
  </sortState>
  <customSheetViews>
    <customSheetView guid="{D609EAF7-A415-425E-A4C8-56971D528898}" fitToPage="1">
      <pane ySplit="1" topLeftCell="A26" activePane="bottomLeft" state="frozen"/>
      <selection pane="bottomLeft" activeCell="C5" sqref="C5"/>
      <pageMargins left="0.7" right="0.7" top="0.75" bottom="0.75" header="0.3" footer="0.3"/>
      <pageSetup scale="97" fitToHeight="0" orientation="landscape" r:id="rId1"/>
      <headerFooter>
        <oddHeader>&amp;CRI BioBlitz 2012—Results
Jamestown&amp;R&amp;A
&amp;P</oddHeader>
      </headerFooter>
    </customSheetView>
  </customSheetViews>
  <phoneticPr fontId="3" type="noConversion"/>
  <pageMargins left="0.7" right="0.7" top="0.75" bottom="0.75" header="0.3" footer="0.3"/>
  <pageSetup scale="97" fitToHeight="0" orientation="landscape" r:id="rId2"/>
  <headerFooter>
    <oddHeader>&amp;CRI BioBlitz 2012—Results
Jamestown&amp;R&amp;A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Summ</vt:lpstr>
      <vt:lpstr>+virusesbacteriaprotozoa</vt:lpstr>
      <vt:lpstr>+algae</vt:lpstr>
      <vt:lpstr>+moss</vt:lpstr>
      <vt:lpstr>+vascular plants</vt:lpstr>
      <vt:lpstr>+lichen</vt:lpstr>
      <vt:lpstr>+fungi</vt:lpstr>
      <vt:lpstr>+Parazoa-Radiata</vt:lpstr>
      <vt:lpstr>+non-mollusk Lophotroch worms</vt:lpstr>
      <vt:lpstr>+mollusks</vt:lpstr>
      <vt:lpstr>+Platyzoa</vt:lpstr>
      <vt:lpstr>+non-arthro Ecdysozoa</vt:lpstr>
      <vt:lpstr>+Echinoderms</vt:lpstr>
      <vt:lpstr>+spiderskin</vt:lpstr>
      <vt:lpstr>+crustackin</vt:lpstr>
      <vt:lpstr>+EPMT</vt:lpstr>
      <vt:lpstr>+odes</vt:lpstr>
      <vt:lpstr>+coleopt</vt:lpstr>
      <vt:lpstr>+diptera</vt:lpstr>
      <vt:lpstr>+orthop</vt:lpstr>
      <vt:lpstr>+hemip-homop</vt:lpstr>
      <vt:lpstr>+miscinsects</vt:lpstr>
      <vt:lpstr>+butterfly</vt:lpstr>
      <vt:lpstr>+moths</vt:lpstr>
      <vt:lpstr>+hymenop</vt:lpstr>
      <vt:lpstr>+Primitive Chords</vt:lpstr>
      <vt:lpstr>+herps</vt:lpstr>
      <vt:lpstr>+fish</vt:lpstr>
      <vt:lpstr>+birds</vt:lpstr>
      <vt:lpstr>+mammals</vt:lpstr>
      <vt:lpstr>'+algae'!Print_Area</vt:lpstr>
      <vt:lpstr>'+birds'!Print_Area</vt:lpstr>
      <vt:lpstr>'+butterfly'!Print_Area</vt:lpstr>
      <vt:lpstr>'+coleopt'!Print_Area</vt:lpstr>
      <vt:lpstr>'+crustackin'!Print_Area</vt:lpstr>
      <vt:lpstr>'+diptera'!Print_Area</vt:lpstr>
      <vt:lpstr>'+Echinoderms'!Print_Area</vt:lpstr>
      <vt:lpstr>'+EPMT'!Print_Area</vt:lpstr>
      <vt:lpstr>'+fish'!Print_Area</vt:lpstr>
      <vt:lpstr>'+fungi'!Print_Area</vt:lpstr>
      <vt:lpstr>'+hemip-homop'!Print_Area</vt:lpstr>
      <vt:lpstr>'+herps'!Print_Area</vt:lpstr>
      <vt:lpstr>'+hymenop'!Print_Area</vt:lpstr>
      <vt:lpstr>'+lichen'!Print_Area</vt:lpstr>
      <vt:lpstr>'+mammals'!Print_Area</vt:lpstr>
      <vt:lpstr>'+miscinsects'!Print_Area</vt:lpstr>
      <vt:lpstr>'+mollusks'!Print_Area</vt:lpstr>
      <vt:lpstr>'+moss'!Print_Area</vt:lpstr>
      <vt:lpstr>'+moths'!Print_Area</vt:lpstr>
      <vt:lpstr>'+non-arthro Ecdysozoa'!Print_Area</vt:lpstr>
      <vt:lpstr>'+non-mollusk Lophotroch worms'!Print_Area</vt:lpstr>
      <vt:lpstr>'+odes'!Print_Area</vt:lpstr>
      <vt:lpstr>'+orthop'!Print_Area</vt:lpstr>
      <vt:lpstr>'+Parazoa-Radiata'!Print_Area</vt:lpstr>
      <vt:lpstr>'+Platyzoa'!Print_Area</vt:lpstr>
      <vt:lpstr>'+Primitive Chords'!Print_Area</vt:lpstr>
      <vt:lpstr>'+spiderskin'!Print_Area</vt:lpstr>
      <vt:lpstr>'+vascular plants'!Print_Area</vt:lpstr>
      <vt:lpstr>'+virusesbacteriaprotozoa'!Print_Area</vt:lpstr>
      <vt:lpstr>Summ!Print_Area</vt:lpstr>
    </vt:vector>
  </TitlesOfParts>
  <Company>SMOF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Gregg</dc:creator>
  <cp:lastModifiedBy>ExDir</cp:lastModifiedBy>
  <cp:lastPrinted>2016-06-28T21:48:03Z</cp:lastPrinted>
  <dcterms:created xsi:type="dcterms:W3CDTF">2009-06-06T02:33:13Z</dcterms:created>
  <dcterms:modified xsi:type="dcterms:W3CDTF">2016-08-12T22:54:49Z</dcterms:modified>
</cp:coreProperties>
</file>